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bookViews>
    <workbookView xWindow="-32052" yWindow="72" windowWidth="5556" windowHeight="2556" tabRatio="947" firstSheet="1" activeTab="3"/>
  </bookViews>
  <sheets>
    <sheet name="modReestr" sheetId="562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555" r:id="rId5"/>
    <sheet name="Дифференциация" sheetId="556" r:id="rId6"/>
    <sheet name="Доступ к товарам и услугам" sheetId="532" r:id="rId7"/>
    <sheet name="Публикация в других источниках" sheetId="515" r:id="rId8"/>
    <sheet name="Сведения об изменении" sheetId="547" state="veryHidden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modCheckCyan" sheetId="553" state="veryHidden" r:id="rId14"/>
    <sheet name="modSettings" sheetId="549" state="veryHidden" r:id="rId15"/>
    <sheet name="modfrmSetForPrint" sheetId="560" state="veryHidden" r:id="rId16"/>
    <sheet name="modInfo" sheetId="513" state="veryHidden" r:id="rId17"/>
    <sheet name="et_union_hor" sheetId="471" state="veryHidden" r:id="rId18"/>
    <sheet name="et_union_vert" sheetId="521" state="veryHidden" r:id="rId19"/>
    <sheet name="modList00" sheetId="546" state="veryHidden" r:id="rId20"/>
    <sheet name="modList01" sheetId="500" state="veryHidden" r:id="rId21"/>
    <sheet name="modList02" sheetId="533" state="veryHidden" r:id="rId22"/>
    <sheet name="modList03" sheetId="548" state="veryHidden" r:id="rId23"/>
    <sheet name="modList07" sheetId="557" state="veryHidden" r:id="rId24"/>
    <sheet name="modList09" sheetId="558" state="veryHidden" r:id="rId25"/>
    <sheet name="modHTTP" sheetId="554" state="veryHidden" r:id="rId26"/>
    <sheet name="modfrmRegion" sheetId="545" state="veryHidden" r:id="rId27"/>
    <sheet name="MR_LIST" sheetId="540" state="veryHidden" r:id="rId28"/>
    <sheet name="REESTR_VT" sheetId="543" state="veryHidden" r:id="rId29"/>
    <sheet name="REESTR_VED" sheetId="544" state="veryHidden" r:id="rId30"/>
    <sheet name="modfrmReestrObj" sheetId="539" state="veryHidden" r:id="rId31"/>
    <sheet name="DataOrg" sheetId="550" state="veryHidden" r:id="rId32"/>
    <sheet name="modProv" sheetId="531" state="veryHidden" r:id="rId33"/>
    <sheet name="modfrmReestr" sheetId="434" state="veryHidden" r:id="rId34"/>
    <sheet name="modUpdTemplMain" sheetId="424" state="veryHidden" r:id="rId35"/>
    <sheet name="REESTR_ORG" sheetId="390" state="veryHidden" r:id="rId36"/>
    <sheet name="modClassifierValidate" sheetId="400" state="veryHidden" r:id="rId37"/>
    <sheet name="modHyp" sheetId="398" state="veryHidden" r:id="rId38"/>
    <sheet name="modfrmDateChoose" sheetId="517" state="veryHidden" r:id="rId39"/>
    <sheet name="modComm" sheetId="514" state="veryHidden" r:id="rId40"/>
    <sheet name="modThisWorkbook" sheetId="511" state="veryHidden" r:id="rId41"/>
    <sheet name="REESTR_MO" sheetId="518" state="veryHidden" r:id="rId42"/>
    <sheet name="modfrmReestrMR" sheetId="519" state="veryHidden" r:id="rId43"/>
    <sheet name="modServiceModule" sheetId="561" state="veryHidden" r:id="rId44"/>
    <sheet name="modfrmCheckUpdates" sheetId="512" state="veryHidden" r:id="rId45"/>
    <sheet name="REESTR_DS" sheetId="559" state="veryHidden" r:id="rId46"/>
    <sheet name="REESTR_CHS" sheetId="551" state="veryHidden" r:id="rId47"/>
    <sheet name="REESTR_LINK" sheetId="552" state="veryHidden" r:id="rId48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10" hidden="1">Проверка!$B$4:$E$4</definedName>
    <definedName name="activity">Дифференциация!$E$22:$E$25</definedName>
    <definedName name="anscount" hidden="1">1</definedName>
    <definedName name="availability_price">TEHSHEET!$K$8</definedName>
    <definedName name="CHECK_LINK_RANGE_1">"Калькуляция!$I$11:$I$132"</definedName>
    <definedName name="checkDEfCell_List09">Территории!$F$7</definedName>
    <definedName name="chkGetUpdatesValue">Инструкция!$AA$88</definedName>
    <definedName name="chkNoUpdatesValue">Инструкция!$AA$90</definedName>
    <definedName name="code">Инструкция!$B$2</definedName>
    <definedName name="copy_f_quart">Титульный!$C$21</definedName>
    <definedName name="copy_f_year">Титульный!$C$20</definedName>
    <definedName name="count_refusal">'Доступ к товарам и услугам'!$I$12:$K$12</definedName>
    <definedName name="CURRENT_DATE">TEHSHEET!$G$17</definedName>
    <definedName name="data_type">TEHSHEET!$M$2:$M$4</definedName>
    <definedName name="DATA_URL">TEHSHEET!$K$11</definedName>
    <definedName name="DESCRIPTION_TERRITORY">REESTR_DS!$B$2:$B$3</definedName>
    <definedName name="diff_tariff">Титульный!$F$16</definedName>
    <definedName name="DocProp_TemplateCode">TEHSHEET!$L$2</definedName>
    <definedName name="DocProp_Version">TEHSHEET!$L$1</definedName>
    <definedName name="et_Comm">et_union_hor!$9:$9</definedName>
    <definedName name="et_hor_List01_2">modList01!$13:$14</definedName>
    <definedName name="et_List02">et_union_hor!$5:$5</definedName>
    <definedName name="et_List03">et_union_hor!$13:$13</definedName>
    <definedName name="et_List07_01">et_union_hor!$35:$37</definedName>
    <definedName name="et_List07_04">et_union_hor!$41:$42</definedName>
    <definedName name="et_List07_05">et_union_hor!$46:$46</definedName>
    <definedName name="et_List09_0">et_union_hor!$19:$21</definedName>
    <definedName name="et_List09_1">et_union_hor!$25:$26</definedName>
    <definedName name="et_List09_2">et_union_hor!$30:$30</definedName>
    <definedName name="et_ver_List01_1">modList01!$I:$J</definedName>
    <definedName name="f_quart">Титульный!$F$21</definedName>
    <definedName name="f_year">Титульный!$F$20</definedName>
    <definedName name="fil">Титульный!$F$29</definedName>
    <definedName name="fil_flag">Титульный!$F$23</definedName>
    <definedName name="FirstLine">Инструкция!$A$6</definedName>
    <definedName name="FLAG_AUTOFILL_PRICE">modSettings!$C$13</definedName>
    <definedName name="FLAG_BUH_BAL">modSettings!$C$10</definedName>
    <definedName name="FLAG_DATA_ORG">modSettings!$C$12</definedName>
    <definedName name="FLAG_INTERNET_MR_MO">modSettings!$C$9</definedName>
    <definedName name="FLAG_LINK_DOC">modSettings!$C$8</definedName>
    <definedName name="FLAG_MR_MO">modSettings!$C$5</definedName>
    <definedName name="FLAG_NAME_OF_TARIFF">modSettings!$C$2</definedName>
    <definedName name="FLAG_OPEN_UVED">modSettings!$C$3</definedName>
    <definedName name="FLAG_PART_OF_REV">modSettings!$C$11</definedName>
    <definedName name="FLAG_PRINT_FORM">modSettings!$C$7</definedName>
    <definedName name="FLAG_PRINT_TEMP">modSettings!$C$6</definedName>
    <definedName name="flag_publication">Титульный!$F$11:$F$11</definedName>
    <definedName name="FLAG_REF">modSettings!$C$14</definedName>
    <definedName name="flag_refusal">'Доступ к товарам и услугам'!$I$8:$K$8</definedName>
    <definedName name="FLAG_TYPE_OF_REP">modSettings!$C$4</definedName>
    <definedName name="form_type">Титульный!$F$13</definedName>
    <definedName name="form_up_date">Титульный!$F$14</definedName>
    <definedName name="gblnRefreshPForms">TEHSHEET!$G$20</definedName>
    <definedName name="Info_ChngExcludeHelp_1">modInfo!$B$24</definedName>
    <definedName name="Info_DiffExcludeHelp_1">modInfo!$B$17</definedName>
    <definedName name="Info_DiffExcludeHelp_2">modInfo!$B$18</definedName>
    <definedName name="Info_DiffExcludeHelp_3">modInfo!$B$19</definedName>
    <definedName name="Info_DiffExcludeHelp_4">modInfo!$B$20</definedName>
    <definedName name="Info_FilFlag">modInfo!$B$1</definedName>
    <definedName name="Info_NoUpdates">modInfo!$B$25</definedName>
    <definedName name="Info_PokExcludeHelp_1">modInfo!$B$22</definedName>
    <definedName name="Info_PubExcludeHelp_1">modInfo!$B$10</definedName>
    <definedName name="Info_PubExcludeHelp_2">modInfo!$B$11</definedName>
    <definedName name="Info_PubExcludeHelp_3">modInfo!$B$12</definedName>
    <definedName name="Info_PublicationDate">modInfo!$B$12</definedName>
    <definedName name="Info_PublicationScreen">modInfo!$B$11</definedName>
    <definedName name="Info_PublicationWeb">modInfo!$B$10</definedName>
    <definedName name="Info_TerExcludeHelp_1">modInfo!$B$14</definedName>
    <definedName name="Info_TerExcludeHelp_2">modInfo!$B$15</definedName>
    <definedName name="Info_TitleExcludeHelp_1">modInfo!$B$3</definedName>
    <definedName name="Info_TitleExcludeHelp_2">modInfo!$B$4</definedName>
    <definedName name="Info_TitleExcludeHelp_3">modInfo!$B$5</definedName>
    <definedName name="Info_TitleExcludeHelp_4">modInfo!$B$6</definedName>
    <definedName name="Info_TitleExcludeHelp_5">modInfo!$B$7</definedName>
    <definedName name="Info_TitleExcludeHelp_6">modInfo!$B$8</definedName>
    <definedName name="Info_TitleExcludeHelp_7">modInfo!$B$2</definedName>
    <definedName name="Info_TitlePublication">modInfo!$B$2</definedName>
    <definedName name="inn">Титульный!$F$30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Инструкция!$86:$100</definedName>
    <definedName name="instr_hyp1">Инструкция!$H$58</definedName>
    <definedName name="instr_hyp2">Инструкция!$I$83</definedName>
    <definedName name="Instruction_region">Инструкция!$E$84</definedName>
    <definedName name="kind_of_activity">REESTR_VED!$B$2:$B$4</definedName>
    <definedName name="kind_of_publication">TEHSHEET!$G$2:$G$3</definedName>
    <definedName name="kind_of_unit">TEHSHEET!$H$2:$H$4</definedName>
    <definedName name="kpp">Титульный!$F$31</definedName>
    <definedName name="LINK_RANGE">REESTR_LINK!$B$2</definedName>
    <definedName name="LIST_MR_MO_OKTMO">REESTR_MO!$A$2:$D$2</definedName>
    <definedName name="list_of_tariff">TEHSHEET!$I$2:$I$3</definedName>
    <definedName name="List00_checkFill">Титульный!$F$7:$F$44</definedName>
    <definedName name="List00_Fill">Титульный!$F$43</definedName>
    <definedName name="List00_Print">Титульный!$G$4:$K$6</definedName>
    <definedName name="List01_CheckC">'Доступ к товарам и услугам'!$I$10:$K$15</definedName>
    <definedName name="List01_Name">'Доступ к товарам и услугам'!$I$7:$K$7</definedName>
    <definedName name="List01_Num">'Доступ к товарам и услугам'!$I$1:$K$1</definedName>
    <definedName name="List01_p1">'Доступ к товарам и услугам'!$I$10:$K$10</definedName>
    <definedName name="List01_p2">'Доступ к товарам и услугам'!$I$11:$K$11</definedName>
    <definedName name="List01_p3">'Доступ к товарам и услугам'!$I$12:$K$12</definedName>
    <definedName name="List01_p4">'Доступ к товарам и услугам'!$H$2:$K$2</definedName>
    <definedName name="List01_reserve">'Доступ к товарам и услугам'!$I$13:$K$15</definedName>
    <definedName name="List01_reserve_num">'Доступ к товарам и услугам'!$H$13:$H$15</definedName>
    <definedName name="List02_CheckC">'Публикация в других источниках'!$E$11:$H$12</definedName>
    <definedName name="List02_DatePub">'Публикация в других источниках'!$F$11:$F$12</definedName>
    <definedName name="List02_InetPub">'Публикация в других источниках'!$G$11:$G$12</definedName>
    <definedName name="List02_WebPub">'Публикация в других источниках'!$H$11:$H$12</definedName>
    <definedName name="List03_CheckC">'Сведения об изменении'!$E$13:$E$14</definedName>
    <definedName name="List07_ActivityID">Дифференциация!$X$20:$X$26</definedName>
    <definedName name="List07_CheckC">Дифференциация!$D$21:$M$25</definedName>
    <definedName name="List07_fieldMarker">Дифференциация!$Y$20:$Y$26</definedName>
    <definedName name="List07_Fill">Дифференциация!$D$27:$F$27</definedName>
    <definedName name="List09_CheckC">Территории!$D$12:$L$16</definedName>
    <definedName name="logical">TEHSHEET!$D$2:$D$3</definedName>
    <definedName name="mail">Титульный!$F$34</definedName>
    <definedName name="mo_List09">Территории!$K$12:$K$16</definedName>
    <definedName name="MONTH">TEHSHEET!$E$2:$E$13</definedName>
    <definedName name="mr_id">TEHSHEET!$J$2</definedName>
    <definedName name="mr_list">MR_LIST!$A$1</definedName>
    <definedName name="mr_List09">Территории!$H$12:$H$16</definedName>
    <definedName name="note_sct">Дифференциация!$M$21:$M$25</definedName>
    <definedName name="note_ter">Дифференциация!$I$21:$I$25</definedName>
    <definedName name="num_of_cst">Титульный!$F$17</definedName>
    <definedName name="org">Титульный!$F$26</definedName>
    <definedName name="Org_Address">Титульный!$F$34:$F$34</definedName>
    <definedName name="ORG_END_DATE">TEHSHEET!$E$17</definedName>
    <definedName name="Org_main">Титульный!$F$35:$F$35</definedName>
    <definedName name="Org_otv_lico">Титульный!$F$38:$F$41</definedName>
    <definedName name="ORG_START_DATE">TEHSHEET!$D$17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2">'Доступ к товарам и услугам'!$G$13:$G$15</definedName>
    <definedName name="pDel_List02">'Публикация в других источниках'!$C$11:$C$12</definedName>
    <definedName name="pDel_List03">'Сведения об изменении'!$C$13:$C$14</definedName>
    <definedName name="pDel_List09_0">Территории!$C$12:$C$16</definedName>
    <definedName name="pDel_List09_1">Территории!$F$12:$F$16</definedName>
    <definedName name="pDel_List09_2">Территории!$I$12:$I$16</definedName>
    <definedName name="pDel_modList01_2">modList01!$G$13:$G$15</definedName>
    <definedName name="pDelList07_01">Дифференциация!$C$22:$C$26</definedName>
    <definedName name="pDelList07_04">Дифференциация!$G$22:$G$26</definedName>
    <definedName name="pDelList07_05">Дифференциация!$K$22:$K$26</definedName>
    <definedName name="pIns_Comm">Комментарии!$E$13</definedName>
    <definedName name="pIns_List01_1">'Доступ к товарам и услугам'!$K$7</definedName>
    <definedName name="pIns_List01_2">'Доступ к товарам и услугам'!$I$15</definedName>
    <definedName name="pIns_List02">'Публикация в других источниках'!$E$12</definedName>
    <definedName name="pIns_List03">'Сведения об изменении'!$E$14</definedName>
    <definedName name="pIns_List07_01">Дифференциация!$E$20:$E$26</definedName>
    <definedName name="pIns_List07_04">Дифференциация!$I$20:$I$26</definedName>
    <definedName name="pIns_List07_05">Дифференциация!$M$20:$M$26</definedName>
    <definedName name="pIns_List09_0">Территории!$E$16</definedName>
    <definedName name="pIns_modList01_1">modList01!$K$7</definedName>
    <definedName name="pIns_modList01_2">modList01!$I$15</definedName>
    <definedName name="pIns_modList02">modList02!$E$12</definedName>
    <definedName name="pIns_modList03">modList03!$E$14</definedName>
    <definedName name="pIns_modList09_0">modList09!$E$16</definedName>
    <definedName name="Print_form">TEHSHEET!$N$2:$N$43</definedName>
    <definedName name="PROT_22">P3_PROT_22,P4_PROT_22,P5_PROT_22</definedName>
    <definedName name="QUARTER">TEHSHEET!$F$2:$F$5</definedName>
    <definedName name="REESTR_LINK_RANGE">REESTR_LINK!$A$2:$C$2</definedName>
    <definedName name="REESTR_ORG_RANGE">REESTR_ORG!$A$2:$J$383</definedName>
    <definedName name="REESTR_VED_RANGE">REESTR_VED!$A$2:$B$4</definedName>
    <definedName name="REGION">TEHSHEET!$A$2:$A$42</definedName>
    <definedName name="region_name">Титульный!$F$7</definedName>
    <definedName name="ruk_fio">Титульный!$F$35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core_per_prt2">P5_SCOPE_PER_PRT,P6_SCOPE_PER_PRT,P7_SCOPE_PER_PRT,P8_SCOPE_PER_PRT</definedName>
    <definedName name="sel_s">"sel_s_1,sel_s_2"</definedName>
    <definedName name="SETTINGS_RANGE">modSettings!$C$1:$C$15</definedName>
    <definedName name="strPublication">Титульный!$F$9</definedName>
    <definedName name="sys_id">TEHSHEET!$J$4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er_List09">Территории!$E$12:$E$16</definedName>
    <definedName name="terCopy_List09">Территории!$Q$12:$Q$16</definedName>
    <definedName name="TOTAL">P1_TOTAL,P2_TOTAL,P3_TOTAL,P4_TOTAL,P5_TOTAL</definedName>
    <definedName name="TSphere">TEHSHEET!$L$3</definedName>
    <definedName name="TSphere_full">TEHSHEET!$L$5</definedName>
    <definedName name="TSphere_trans">TEHSHEET!$L$4</definedName>
    <definedName name="UpdStatus">Инструкция!$AA$1</definedName>
    <definedName name="VDET_END_DATE">TEHSHEET!$E$20</definedName>
    <definedName name="VDET_START_DATE">TEHSHEET!$D$20</definedName>
    <definedName name="VERS_TEMP">modSettings!$C$1</definedName>
    <definedName name="version">Инструкция!$B$3</definedName>
    <definedName name="Y_N_List07_01">Дифференциация!$B$20:$B$26</definedName>
    <definedName name="Y_N_List07_02">Дифференциация!$F$20:$F$26</definedName>
    <definedName name="Y_N_List07_05">Дифференциация!$J$20:$J$26</definedName>
    <definedName name="year_list">TEHSHEET!$C$2:$C$6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62913"/>
</workbook>
</file>

<file path=xl/calcChain.xml><?xml version="1.0" encoding="utf-8"?>
<calcChain xmlns="http://schemas.openxmlformats.org/spreadsheetml/2006/main">
  <c r="A24" i="553" l="1"/>
  <c r="A25" i="553"/>
  <c r="A26" i="553"/>
  <c r="A27" i="553"/>
  <c r="A21" i="553"/>
  <c r="A22" i="553"/>
  <c r="A23" i="553"/>
  <c r="A17" i="553"/>
  <c r="A18" i="553"/>
  <c r="A19" i="553"/>
  <c r="A20" i="553"/>
  <c r="A15" i="553"/>
  <c r="A16" i="553"/>
  <c r="A12" i="553"/>
  <c r="A13" i="553"/>
  <c r="A14" i="553"/>
  <c r="A6" i="553" l="1"/>
  <c r="A7" i="553"/>
  <c r="A8" i="553"/>
  <c r="A9" i="553"/>
  <c r="A10" i="553"/>
  <c r="A11" i="553"/>
  <c r="I9" i="500"/>
  <c r="J9" i="500"/>
  <c r="A5" i="553"/>
  <c r="A3" i="553"/>
  <c r="A4" i="553"/>
  <c r="A2" i="553"/>
  <c r="B11" i="513"/>
  <c r="D17" i="205"/>
  <c r="E17" i="205"/>
  <c r="D8" i="431"/>
  <c r="D8" i="547"/>
  <c r="D6" i="515"/>
  <c r="D5" i="532"/>
  <c r="I9" i="532"/>
  <c r="J9" i="532"/>
  <c r="D5" i="556"/>
  <c r="D5" i="555"/>
  <c r="B3" i="525"/>
  <c r="B2" i="525"/>
  <c r="F4" i="437" l="1"/>
</calcChain>
</file>

<file path=xl/sharedStrings.xml><?xml version="1.0" encoding="utf-8"?>
<sst xmlns="http://schemas.openxmlformats.org/spreadsheetml/2006/main" count="3499" uniqueCount="1865">
  <si>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</si>
  <si>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</si>
  <si>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</si>
  <si>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</si>
  <si>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</si>
  <si>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</si>
  <si>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</si>
  <si>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</si>
  <si>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</si>
  <si>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</si>
  <si>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</si>
  <si>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</si>
  <si>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</si>
  <si>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</si>
  <si>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</si>
  <si>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</si>
  <si>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</si>
  <si>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</si>
  <si>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</si>
  <si>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</si>
  <si>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</si>
  <si>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</si>
  <si>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</si>
  <si>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</si>
  <si>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Причина</t>
  </si>
  <si>
    <t>№ п/п</t>
  </si>
  <si>
    <t>1</t>
  </si>
  <si>
    <t>Является ли данное юридическое лицо подразделением (филиалом) другой организации</t>
  </si>
  <si>
    <t>(код) номер телефона</t>
  </si>
  <si>
    <t>Комментарий</t>
  </si>
  <si>
    <t>Добавить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</si>
  <si>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</si>
  <si>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</si>
  <si>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</si>
  <si>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</si>
  <si>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</si>
  <si>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</si>
  <si>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</si>
  <si>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</si>
  <si>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</si>
  <si>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</si>
  <si>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</si>
  <si>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</si>
  <si>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</si>
  <si>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</si>
  <si>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</si>
  <si>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официальном сайте организации</t>
  </si>
  <si>
    <t>На сайте регулирующего органа</t>
  </si>
  <si>
    <t>Месяц
(kind_of_publication)</t>
  </si>
  <si>
    <t>Добавить МО</t>
  </si>
  <si>
    <t>Добавить МР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</si>
  <si>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</si>
  <si>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</si>
  <si>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</si>
  <si>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</si>
  <si>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</si>
  <si>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</si>
  <si>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</si>
  <si>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</si>
  <si>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</si>
  <si>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</si>
  <si>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</si>
  <si>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</si>
  <si>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</si>
  <si>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</si>
  <si>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</si>
  <si>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</si>
  <si>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</si>
  <si>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</si>
  <si>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</si>
  <si>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</si>
  <si>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</si>
  <si>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</si>
  <si>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</si>
  <si>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</si>
  <si>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</si>
  <si>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</si>
  <si>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</si>
  <si>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</si>
  <si>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</si>
  <si>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</si>
  <si>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</si>
  <si>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</si>
  <si>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</si>
  <si>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</si>
  <si>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</si>
  <si>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</si>
  <si>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</si>
  <si>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</si>
  <si>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</si>
  <si>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</si>
  <si>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</si>
  <si>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</si>
  <si>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</si>
  <si>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</si>
  <si>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</si>
  <si>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</si>
  <si>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</si>
  <si>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</si>
  <si>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</si>
  <si>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</si>
  <si>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</si>
  <si>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</si>
  <si>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</si>
  <si>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</si>
  <si>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</si>
  <si>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</si>
  <si>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</si>
  <si>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</si>
  <si>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</si>
  <si>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</si>
  <si>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ТС</t>
  </si>
  <si>
    <t>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</si>
  <si>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</si>
  <si>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color indexed="8"/>
        <rFont val="Tahoma"/>
        <family val="2"/>
        <charset val="204"/>
      </rPr>
      <t xml:space="preserve">
data_type</t>
    </r>
  </si>
  <si>
    <t>Изменения в раскрытой ранее информации</t>
  </si>
  <si>
    <t>Почтовый адрес регулируемой организации</t>
  </si>
  <si>
    <t xml:space="preserve">  На листе «Уведомление»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</si>
  <si>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>Первичное раскрытие информации</t>
  </si>
  <si>
    <t>Корректировка ранее раскрытой информации</t>
  </si>
  <si>
    <t>Без дифференциации</t>
  </si>
  <si>
    <t>Вид тарифа
/list_of_tariff/</t>
  </si>
  <si>
    <t>mr_id</t>
  </si>
  <si>
    <t>sys_id</t>
  </si>
  <si>
    <t>MR_LIST</t>
  </si>
  <si>
    <t>modfrmReestrObj</t>
  </si>
  <si>
    <t>Фамилия, имя, отчество руководителя</t>
  </si>
  <si>
    <t>ID_TARIFF_NAME</t>
  </si>
  <si>
    <t>VED_NAME</t>
  </si>
  <si>
    <t>REESTR_VT</t>
  </si>
  <si>
    <t>REESTR_VED</t>
  </si>
  <si>
    <t>Отчетный период</t>
  </si>
  <si>
    <t>Квартал</t>
  </si>
  <si>
    <t>Год</t>
  </si>
  <si>
    <t>Вид деятельности</t>
  </si>
  <si>
    <t>et_List02</t>
  </si>
  <si>
    <t>et_Comm</t>
  </si>
  <si>
    <t>Наименование организации (филиала)</t>
  </si>
  <si>
    <t>Наименование головной организации</t>
  </si>
  <si>
    <t>Шаблон предназначен для отправки в субъект РФ, на территории которого осуществляется оказание услуг</t>
  </si>
  <si>
    <t>Ссылка1</t>
  </si>
  <si>
    <t>Ссылка2</t>
  </si>
  <si>
    <t>Дата внесения изменений в информацию, подлежащую раскрытию</t>
  </si>
  <si>
    <t>Дата
размещения информации</t>
  </si>
  <si>
    <t>Сведения</t>
  </si>
  <si>
    <t>Лист заполняется в случае, если на Титульном листе в поле "Тип отчета" выбрано значение «Изменения в раскрытой ранее информации».</t>
  </si>
  <si>
    <t>et_List03</t>
  </si>
  <si>
    <t>Сведения об изменении</t>
  </si>
  <si>
    <t>modList03</t>
  </si>
  <si>
    <t>Print_form</t>
  </si>
  <si>
    <t>Форма 1.1</t>
  </si>
  <si>
    <t>Форма 1.2</t>
  </si>
  <si>
    <t>Форма 1.3</t>
  </si>
  <si>
    <t>Форма 1.4</t>
  </si>
  <si>
    <t>Форма 1.5</t>
  </si>
  <si>
    <t>Форма 1.6</t>
  </si>
  <si>
    <t>Форма 1.7</t>
  </si>
  <si>
    <t>Форма 1.8</t>
  </si>
  <si>
    <t>Форма 1.9</t>
  </si>
  <si>
    <t>Форма 1.10</t>
  </si>
  <si>
    <t>Форма 1.11</t>
  </si>
  <si>
    <t>Форма 1.12</t>
  </si>
  <si>
    <t>Форма 2.1</t>
  </si>
  <si>
    <t>Форма 2.2</t>
  </si>
  <si>
    <t>Форма 2.3</t>
  </si>
  <si>
    <t>Форма 2.4</t>
  </si>
  <si>
    <t>Форма 2.5</t>
  </si>
  <si>
    <t>Форма 2.6</t>
  </si>
  <si>
    <t>Форма 2.7</t>
  </si>
  <si>
    <t>Форма 2.8</t>
  </si>
  <si>
    <t>Форма 2.9</t>
  </si>
  <si>
    <t>Форма 2.10</t>
  </si>
  <si>
    <t>Форма 2.11</t>
  </si>
  <si>
    <t>Форма 2.12</t>
  </si>
  <si>
    <t>Форма 2.13</t>
  </si>
  <si>
    <t>Форма 2.14</t>
  </si>
  <si>
    <t>Форма 3.1</t>
  </si>
  <si>
    <t>Форма 3.2</t>
  </si>
  <si>
    <t>Форма 3.3</t>
  </si>
  <si>
    <t>Форма 3.4</t>
  </si>
  <si>
    <t>Форма 3.5</t>
  </si>
  <si>
    <t>Форма 3.6</t>
  </si>
  <si>
    <t>Форма 3.7</t>
  </si>
  <si>
    <t>Форма 3.8</t>
  </si>
  <si>
    <t>Форма 3.9</t>
  </si>
  <si>
    <t>Форма 3.10</t>
  </si>
  <si>
    <t>Форма 3.11</t>
  </si>
  <si>
    <t>Форма 3.12</t>
  </si>
  <si>
    <t>Форма 4.1</t>
  </si>
  <si>
    <t>Форма 4.2</t>
  </si>
  <si>
    <t>Форма 4.3</t>
  </si>
  <si>
    <t>Форма 4.4</t>
  </si>
  <si>
    <t>modSettings</t>
  </si>
  <si>
    <t>DataOrg</t>
  </si>
  <si>
    <t>true</t>
  </si>
  <si>
    <t>REESTR_CHS</t>
  </si>
  <si>
    <t>Нет доступных обновлений, версия отчёта актуальна</t>
  </si>
  <si>
    <t>• На рабочем месте должен быть установлен MS Office 2003 SP3, 2007 SP3, 2010, 2013 с полной версией MS Excel                                                                                                                                • Для корректной работы отчета необходим доступ к сети "Интернет"                                                         
                                                                                                                                                          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</si>
  <si>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</si>
  <si>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Информация, подлежит обязательному опубликованию на официальном сайте в сети "Интернет"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согласно пункту 3а) Постановления Правительства РФ от 05.07.2013 №570.</t>
  </si>
  <si>
    <t>Организация</t>
  </si>
  <si>
    <t>Виды деятельности</t>
  </si>
  <si>
    <t>ID</t>
  </si>
  <si>
    <t>LINK_NAME</t>
  </si>
  <si>
    <t>REGION</t>
  </si>
  <si>
    <t>REESTR_LINK</t>
  </si>
  <si>
    <t>Обратиться в службу технической поддержки</t>
  </si>
  <si>
    <t>Инструкция по загрузке сопроводительных материалов с помощью "ЕИАС Мониторинг"</t>
  </si>
  <si>
    <t>modHTTP</t>
  </si>
  <si>
    <t>modCheckCyan</t>
  </si>
  <si>
    <r>
      <t>Публикация</t>
    </r>
    <r>
      <rPr>
        <vertAlign val="superscript"/>
        <sz val="9"/>
        <color indexed="9"/>
        <rFont val="Tahoma"/>
        <family val="2"/>
        <charset val="204"/>
      </rPr>
      <t>2</t>
    </r>
  </si>
  <si>
    <t>Если информация публикуется только на официальном сайте в информационно-телекоммуникационной сети "Интернет" (далее – сети Интернет) органа исполнительной власти субъекта Российской Федерации в области государственного регулирования цен (тарифов) или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в поле "По решению организации информация раскрыта на ее официальном сайте в сети Интернет?" необходимо указать "Нет".
Если же информация дополнительно публикуется на официальном сайте организации в сети Интернет, в поле "По решению организации информация раскрыта на ее официальном сайте в сети Интернет?" необходимо указать "Да".</t>
  </si>
  <si>
    <t>Муниципальный район</t>
  </si>
  <si>
    <t>Муниципальное образование</t>
  </si>
  <si>
    <t>ОКТМО</t>
  </si>
  <si>
    <t>да/нет</t>
  </si>
  <si>
    <t/>
  </si>
  <si>
    <t>a</t>
  </si>
  <si>
    <t>Наименование территории оказания услуг для целей идентификации</t>
  </si>
  <si>
    <t>Муниципальные районы и муниципальные образования, на территории которых осуществляется оказание услуг</t>
  </si>
  <si>
    <t>Наименование</t>
  </si>
  <si>
    <t>auto</t>
  </si>
  <si>
    <t>МР</t>
  </si>
  <si>
    <t>МО</t>
  </si>
  <si>
    <t>МО_ОКТМО</t>
  </si>
  <si>
    <t>№</t>
  </si>
  <si>
    <t>Поле заполняется выбором значений из списка. Если значений для выбора нет - убедитесь, что лист "Территории" заполнен.</t>
  </si>
  <si>
    <t>Территории</t>
  </si>
  <si>
    <t>Дифференциация</t>
  </si>
  <si>
    <t>et_List07_1</t>
  </si>
  <si>
    <t>По решению организации информация раскрыта на ее официальном сайте в сети Интернет?</t>
  </si>
  <si>
    <t>Тип отчета</t>
  </si>
  <si>
    <t>Применяется дифференциация тарифа по централизованным системам теплоснабжения?</t>
  </si>
  <si>
    <t>Информация по скольким централизованным системам теплоснабжения будет заполнена в шаблоне?</t>
  </si>
  <si>
    <t>Единица измерения</t>
  </si>
  <si>
    <t>шт</t>
  </si>
  <si>
    <t>Количество поданных заявок</t>
  </si>
  <si>
    <t>Количество исполненных заявок</t>
  </si>
  <si>
    <t>Информация, подлежащая раскрытию</t>
  </si>
  <si>
    <t>Сведения об изменениях в первоначально опубликованной информации</t>
  </si>
  <si>
    <t>modList07</t>
  </si>
  <si>
    <t>modList09</t>
  </si>
  <si>
    <t>REESTR_DS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</si>
  <si>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</si>
  <si>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</si>
  <si>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</si>
  <si>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</si>
  <si>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</si>
  <si>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</si>
  <si>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</si>
  <si>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</si>
  <si>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man</t>
  </si>
  <si>
    <t>Текущая дата</t>
  </si>
  <si>
    <t xml:space="preserve">Добавить </t>
  </si>
  <si>
    <t>JKH.OPEN.INFO.QUARTER.WARM.570</t>
  </si>
  <si>
    <t>Версия шаблона</t>
  </si>
  <si>
    <t>VERS_TEMP</t>
  </si>
  <si>
    <t>Настройка справочника наименований тарифов (Y / N)</t>
  </si>
  <si>
    <t>FLAG_NAME_OF_TARIFF</t>
  </si>
  <si>
    <t>Функционал уведомлений о раскрытии (Y / N)</t>
  </si>
  <si>
    <t>FLAG_OPEN_UVED</t>
  </si>
  <si>
    <t>Функционал отслеживания типа отчета (Y / N)</t>
  </si>
  <si>
    <t>FLAG_TYPE_OF_REP</t>
  </si>
  <si>
    <t>Подрезание МР/МО по сфере оказания услуг (Y / N)</t>
  </si>
  <si>
    <t>FLAG_MR_MO</t>
  </si>
  <si>
    <t>Печать шаблона (Y / N)</t>
  </si>
  <si>
    <t>FLAG_PRINT_TEMP</t>
  </si>
  <si>
    <t>Печатные формы (Y / N)</t>
  </si>
  <si>
    <t>FLAG_PRINT_FORM</t>
  </si>
  <si>
    <t>Размещение в шаблоне ссылок на материалы Хранилища (Y / N)</t>
  </si>
  <si>
    <t>FLAG_REF</t>
  </si>
  <si>
    <t>Отметка об отсутствии Интернета в МР/МО (Y / N)</t>
  </si>
  <si>
    <t>FLAG_INTERNET_MR_MO</t>
  </si>
  <si>
    <t>Отметка о сдаче бух баланса (Y / N)</t>
  </si>
  <si>
    <t>FLAG_BUH_BAL</t>
  </si>
  <si>
    <t>Отметка о доле выручки (Y / N)</t>
  </si>
  <si>
    <t>FLAG_PART_OF_REV</t>
  </si>
  <si>
    <t>Отображение данных об организации (Y / N)</t>
  </si>
  <si>
    <t>FLAG_DATA_ORG</t>
  </si>
  <si>
    <t>Флаг забора данных из шаблонов группы PRICE (Y / N)</t>
  </si>
  <si>
    <t>FLAG_AUTOFILL_PRICE</t>
  </si>
  <si>
    <t>FLAG_LINK_DOC</t>
  </si>
  <si>
    <t>Наличие ссылок на снимки экрана страницы сайта в сети Интернет, на которой размещена информация (Y / N)</t>
  </si>
  <si>
    <t>et_List07_4</t>
  </si>
  <si>
    <t>et_List07_5</t>
  </si>
  <si>
    <t>О</t>
  </si>
  <si>
    <t>Доступ к товарам и услугам</t>
  </si>
  <si>
    <t>Признак изменения данных на листе Доступ к товарам и услугам</t>
  </si>
  <si>
    <t>Показатель</t>
  </si>
  <si>
    <t>Количество заявок с решением об отказе в подключении</t>
  </si>
  <si>
    <t>Публикация на прочих ресурсах</t>
  </si>
  <si>
    <t>Указывается дата, по состоянию на которую информация стала доступной в сети Интернет для неограниченного круга лиц
Выберите значение из календаря (иконка справа от выбранной ячейки), либо введите дату непосредственно в ячейку в формате - 'ДД.ММ.ГГГГ'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</si>
  <si>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
Для редактирования указанной гиперссылки или перехода по ней выполните двойной щелчок левой клавиши мыши по ячейке</t>
  </si>
  <si>
    <t>Адрес официальной страницы сайта
в сети "Интернет", на котором размещена информация</t>
  </si>
  <si>
    <t>Ссылка на снимок экрана
официальной страницы сайта в сети "Интернет", на котором размещена информация</t>
  </si>
  <si>
    <t>Добавить строку</t>
  </si>
  <si>
    <t>et_List09_0</t>
  </si>
  <si>
    <t>et_List09_1</t>
  </si>
  <si>
    <t>et_List09_2</t>
  </si>
  <si>
    <t>NSRF</t>
  </si>
  <si>
    <t>Алтайский край</t>
  </si>
  <si>
    <t>Амурская область</t>
  </si>
  <si>
    <t>Волгоградская область</t>
  </si>
  <si>
    <t>Кабардино-Балкарская республика</t>
  </si>
  <si>
    <t>Калининградская область</t>
  </si>
  <si>
    <t>Калужская область</t>
  </si>
  <si>
    <t>Кемеровская область</t>
  </si>
  <si>
    <t>Костромская область</t>
  </si>
  <si>
    <t>Ленинградская область</t>
  </si>
  <si>
    <t>Новосибирская область</t>
  </si>
  <si>
    <t>Омская область</t>
  </si>
  <si>
    <t>Оренбургская область</t>
  </si>
  <si>
    <t>Республика Башкортостан</t>
  </si>
  <si>
    <t>Республика Бурятия</t>
  </si>
  <si>
    <t>Республика Карелия</t>
  </si>
  <si>
    <t>Республика Крым</t>
  </si>
  <si>
    <t>Самарская область</t>
  </si>
  <si>
    <t>Ставропольский край</t>
  </si>
  <si>
    <t>Тверская область</t>
  </si>
  <si>
    <t>Томская область</t>
  </si>
  <si>
    <t>Тульская область</t>
  </si>
  <si>
    <t>Тюменская область</t>
  </si>
  <si>
    <t>Хабаровский край</t>
  </si>
  <si>
    <t>Ханты-Мансийский автономный округ</t>
  </si>
  <si>
    <t>В случае, если регулируемая организация осуществляет несколько видов деятельности, информация о которых подлежит раскрытию, информация по каждому виду деятельности раскрывается отдельно.</t>
  </si>
  <si>
    <t>Официальный сайт организации в сети "Интернет"</t>
  </si>
  <si>
    <t>modfrmSetForPrint</t>
  </si>
  <si>
    <t>https://appsrv.regportal-tariff.ru/procwsxls/</t>
  </si>
  <si>
    <t>Перечень муниципальных районов и муниципальных образований (территорий оказания услуг)</t>
  </si>
  <si>
    <t>Территория оказания услуг</t>
  </si>
  <si>
    <t>Добавить территорию оказания услуг</t>
  </si>
  <si>
    <t>Дифференциация по территориям оказания услуг</t>
  </si>
  <si>
    <t>Добавить описание территории оказания услуг</t>
  </si>
  <si>
    <t>описание 2</t>
  </si>
  <si>
    <t>Публикация в других источниках
(публикация информации по решению организации на ее официальном сайте в сети "Интернет")</t>
  </si>
  <si>
    <t>Описание опубликованной информации</t>
  </si>
  <si>
    <t>Добавить опубликованную информацию</t>
  </si>
  <si>
    <t>modServiceModule</t>
  </si>
  <si>
    <t>Публикация в других источниках</t>
  </si>
  <si>
    <t>Ответственный за составление формы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</si>
  <si>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</si>
  <si>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Дифференциация по централизованным системам холодного водоснабжения</t>
  </si>
  <si>
    <t>Добавить централизованную систему холодного водоснабжения</t>
  </si>
  <si>
    <t>Резерв мощности централизованной системы холодного водоснабжения в течение квартала</t>
  </si>
  <si>
    <t>Введите наименование централизованной системы холодного водоснабжения</t>
  </si>
  <si>
    <t>В случае, если регулируемыми организациями оказываются услуги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</si>
  <si>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Условное наименование централизованной системы холодного водоснабжения для целей идентификации.</t>
  </si>
  <si>
    <t>В случае, если регулируемыми организациями оказываются услуги по нескольким технологически не связанным между собой  централизованным системам холодного водоснабжения и если в отношении указанных централизованных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</si>
  <si>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При использовании регулируемой организацией нескольких централизованных систем холодного водоснабжения информация о резерве мощности таких централизованных систем публикуется в отношении каждой централизованной системы холодного водоснабжения.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</si>
  <si>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(пункт 21 Постановления Правительства РФ от 17.01.2013 N 6 "О стандартах раскрытия информации в сфере водоснабжения и водоотведения")</t>
  </si>
  <si>
    <t>Постановлением Правительства РФ от 17.01.2013 N 6 "О стандартах раскрытия информации в сфере водоснабжения и водоотведения"</t>
  </si>
  <si>
    <t>Приказом ФСТ России от 15.05.2013 N 129 "Об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форм"</t>
  </si>
  <si>
    <t>Шаблон предназначен для предоставления в регулирующий орган следующей информации:
1)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согласно пункту 21 Постановления Правительства РФ от 17.01.2013 N 6;
2) cведения о раскрытии соответствующей информации на официальном сайте организации в сети Интернет, подлежащие предоставлению в орган исполнительной власти субъекта Российской Федерации в области государственного регулирования цен (тарифов) согласно пункту 10 Постановления Правительства РФ от 17.01.2013 N6;
3) cведения об изменении, подлежащие публикации, на основании требований пункта 11 Постановления Правительства РФ от 17.01.2013 N 6.</t>
  </si>
  <si>
    <t>По умолчанию установлено значение «Первичное раскрытие информации». Это означает, что информация раскрывается в соответствии с установленными сроком и периодичностью.
В случае, если в раскрываемой информации произошли изменения, сведения об этих изменениях подлежат опубликованию в шаблоне с типом отчета "Изменения в раскрытой ранее информации".
В случае, если в уже отправленном шаблоне обнаружена ошибка, исправленный шаблон необходимо отправить с типом отчета «Корректировка ранее раскрытой информации».</t>
  </si>
  <si>
    <t>Белгородская область</t>
  </si>
  <si>
    <t>Еврейская автономная область</t>
  </si>
  <si>
    <t>Красноярский край</t>
  </si>
  <si>
    <t>Нижегородская область</t>
  </si>
  <si>
    <t>Пермский край</t>
  </si>
  <si>
    <t>Республика Татарстан</t>
  </si>
  <si>
    <t>Рязанская область</t>
  </si>
  <si>
    <t>Удмуртская республика</t>
  </si>
  <si>
    <t>Чувашская республика</t>
  </si>
  <si>
    <t>г.Севастополь</t>
  </si>
  <si>
    <t>Краснодарский край</t>
  </si>
  <si>
    <t>Республика Дагестан</t>
  </si>
  <si>
    <t>Ульяновская область</t>
  </si>
  <si>
    <t>Астраханская область</t>
  </si>
  <si>
    <t>Республика Калмыкия</t>
  </si>
  <si>
    <t>Ростовская область</t>
  </si>
  <si>
    <t>Челябинская область</t>
  </si>
  <si>
    <t>Проверка доступных обновлений...</t>
  </si>
  <si>
    <t>Информация</t>
  </si>
  <si>
    <t>Нет доступных обновлений для отчёта с кодом JKH.OPEN.INFO.QUARTER.HVS.6!</t>
  </si>
  <si>
    <t>Получить более полную Инструкцию для данного шаблона</t>
  </si>
  <si>
    <t>https://regportal-tariff.ru/disclo/get_file?p_guid=????????-????-????-????-????????????</t>
  </si>
  <si>
    <t>Холодное водоснабжение, в т.ч. подвоз воды</t>
  </si>
  <si>
    <t>Подключение (технологическое присоединение) к централизованной системе водоснабжения</t>
  </si>
  <si>
    <t>Холодное водоснабжение, в т.ч. транспортировка воды, включая распределение воды</t>
  </si>
  <si>
    <t>BASE</t>
  </si>
  <si>
    <t>2622</t>
  </si>
  <si>
    <t>26468813</t>
  </si>
  <si>
    <t>«Новобейсугское» МУМП ЖКХ</t>
  </si>
  <si>
    <t>2328015805</t>
  </si>
  <si>
    <t>232801001</t>
  </si>
  <si>
    <t>27-12-2005 00:00:00</t>
  </si>
  <si>
    <t>26471642</t>
  </si>
  <si>
    <t>АО "Агрообъединение "Кубань"</t>
  </si>
  <si>
    <t>2356045713</t>
  </si>
  <si>
    <t>235601001</t>
  </si>
  <si>
    <t>30477549</t>
  </si>
  <si>
    <t>АО "Адлеркурорт"</t>
  </si>
  <si>
    <t>2317010611</t>
  </si>
  <si>
    <t>231701001</t>
  </si>
  <si>
    <t>26473799</t>
  </si>
  <si>
    <t>АО "База отдыха "Энергетик"</t>
  </si>
  <si>
    <t>2355016847</t>
  </si>
  <si>
    <t>235501001</t>
  </si>
  <si>
    <t>10-11-2003 00:00:00</t>
  </si>
  <si>
    <t>26471627</t>
  </si>
  <si>
    <t>АО "Водопровод"</t>
  </si>
  <si>
    <t>2356047502</t>
  </si>
  <si>
    <t>26471263</t>
  </si>
  <si>
    <t>АО "КЗ "Восход"</t>
  </si>
  <si>
    <t>2343011851</t>
  </si>
  <si>
    <t>234301001</t>
  </si>
  <si>
    <t>06-11-2002 00:00:00</t>
  </si>
  <si>
    <t>26355031</t>
  </si>
  <si>
    <t>АО "КНПЗ-КЭН"</t>
  </si>
  <si>
    <t>2309021440</t>
  </si>
  <si>
    <t>230901001</t>
  </si>
  <si>
    <t>01-10-2002 00:00:00</t>
  </si>
  <si>
    <t>26355062</t>
  </si>
  <si>
    <t>АО "Международный аэропорт "Краснодар"</t>
  </si>
  <si>
    <t>2312126429</t>
  </si>
  <si>
    <t>231201001</t>
  </si>
  <si>
    <t>03-04-2006 00:00:00</t>
  </si>
  <si>
    <t>26528286</t>
  </si>
  <si>
    <t>АО "Мясокомбинат "Тихорецкий"</t>
  </si>
  <si>
    <t>2321003688</t>
  </si>
  <si>
    <t>232101001</t>
  </si>
  <si>
    <t>23-06-2010 00:00:00</t>
  </si>
  <si>
    <t>26471366</t>
  </si>
  <si>
    <t>АО "Новопластуновское"</t>
  </si>
  <si>
    <t>2346000311</t>
  </si>
  <si>
    <t>234601001</t>
  </si>
  <si>
    <t>16-03-2007 00:00:00</t>
  </si>
  <si>
    <t>31020948</t>
  </si>
  <si>
    <t>АО "Объединение"</t>
  </si>
  <si>
    <t>2309145245</t>
  </si>
  <si>
    <t>01-11-2017 00:00:00</t>
  </si>
  <si>
    <t>26355155</t>
  </si>
  <si>
    <t>АО "Сахарный завод "Свобода"</t>
  </si>
  <si>
    <t>2356030749</t>
  </si>
  <si>
    <t>26473304</t>
  </si>
  <si>
    <t>АО "Содружество 92"</t>
  </si>
  <si>
    <t>2330015915</t>
  </si>
  <si>
    <t>233001001</t>
  </si>
  <si>
    <t>26375481</t>
  </si>
  <si>
    <t>АО "Ульяновсккурорт"</t>
  </si>
  <si>
    <t>7325007322</t>
  </si>
  <si>
    <t>732101001</t>
  </si>
  <si>
    <t>26318587</t>
  </si>
  <si>
    <t>АО "Успенский сахарник"</t>
  </si>
  <si>
    <t>2357005329</t>
  </si>
  <si>
    <t>235701001</t>
  </si>
  <si>
    <t>26472903</t>
  </si>
  <si>
    <t>АО "Черномортранснефть" ПК "Шесхарис"</t>
  </si>
  <si>
    <t>2315072242</t>
  </si>
  <si>
    <t>230750001</t>
  </si>
  <si>
    <t>28827616</t>
  </si>
  <si>
    <t>АО «АТЭК»</t>
  </si>
  <si>
    <t>2312054894</t>
  </si>
  <si>
    <t>230750010</t>
  </si>
  <si>
    <t>04-10-2002 00:00:00</t>
  </si>
  <si>
    <t>26468785</t>
  </si>
  <si>
    <t>АО фирма "Агрокомплекс"</t>
  </si>
  <si>
    <t>2328000083</t>
  </si>
  <si>
    <t>14-10-2002 00:00:00</t>
  </si>
  <si>
    <t>26473547</t>
  </si>
  <si>
    <t>Ахтарское МУП ЖКХ</t>
  </si>
  <si>
    <t>2347012905</t>
  </si>
  <si>
    <t>234701001</t>
  </si>
  <si>
    <t>02-04-2007 00:00:00</t>
  </si>
  <si>
    <t>30946461</t>
  </si>
  <si>
    <t>Бейсугское НВХ филиал ФГБУ "Главрыбвод"</t>
  </si>
  <si>
    <t>7708044880</t>
  </si>
  <si>
    <t>236943001</t>
  </si>
  <si>
    <t>28-08-2017 00:00:00</t>
  </si>
  <si>
    <t>26468795</t>
  </si>
  <si>
    <t>Бейсужекское ММУП ЖКХ</t>
  </si>
  <si>
    <t>2328016005</t>
  </si>
  <si>
    <t>26355104</t>
  </si>
  <si>
    <t>Брюховецкий филиал ЗАО «СК «Ленинградский»</t>
  </si>
  <si>
    <t>2341015890</t>
  </si>
  <si>
    <t>232743001</t>
  </si>
  <si>
    <t>17-10-2012 00:00:00</t>
  </si>
  <si>
    <t>26468801</t>
  </si>
  <si>
    <t>Бузиновское  МУМП ЖКХ</t>
  </si>
  <si>
    <t>2328015900</t>
  </si>
  <si>
    <t>27590945</t>
  </si>
  <si>
    <t>Вагонный участок Адлер - структурное подразделение Северо-Кавказского филиала АО "Федеральная пассажирская компания"</t>
  </si>
  <si>
    <t>7708709686</t>
  </si>
  <si>
    <t>231745001</t>
  </si>
  <si>
    <t>26468558</t>
  </si>
  <si>
    <t>ГБУЗ "СПБ № 7"</t>
  </si>
  <si>
    <t>2311038748</t>
  </si>
  <si>
    <t>231101001</t>
  </si>
  <si>
    <t>28-01-2003 00:00:00</t>
  </si>
  <si>
    <t>28495031</t>
  </si>
  <si>
    <t>ГУП КК "Кубаньводкомплекс"</t>
  </si>
  <si>
    <t>2310010637</t>
  </si>
  <si>
    <t>27-03-2014 00:00:00</t>
  </si>
  <si>
    <t>28878204</t>
  </si>
  <si>
    <t>231101002</t>
  </si>
  <si>
    <t>29-01-2015 00:00:00</t>
  </si>
  <si>
    <t>26537654</t>
  </si>
  <si>
    <t>ГУП КК СВВУК "Курганинский групповой водопровод"</t>
  </si>
  <si>
    <t>2339015370</t>
  </si>
  <si>
    <t>230201001</t>
  </si>
  <si>
    <t>26468683</t>
  </si>
  <si>
    <t>ЗАО "Абинсктрактороцентр"</t>
  </si>
  <si>
    <t>2323000604</t>
  </si>
  <si>
    <t>232301001</t>
  </si>
  <si>
    <t>09-09-2011 00:00:00</t>
  </si>
  <si>
    <t>26355084</t>
  </si>
  <si>
    <t>ЗАО "Абрау-Дюрсо"</t>
  </si>
  <si>
    <t>2315092440</t>
  </si>
  <si>
    <t>231501001</t>
  </si>
  <si>
    <t>26471440</t>
  </si>
  <si>
    <t>ЗАО "Агрофирма "Дружба"</t>
  </si>
  <si>
    <t>2351009486</t>
  </si>
  <si>
    <t>235101001</t>
  </si>
  <si>
    <t>26471434</t>
  </si>
  <si>
    <t>ЗАО "Алексеетенгинское"</t>
  </si>
  <si>
    <t>2351005587</t>
  </si>
  <si>
    <t>26760812</t>
  </si>
  <si>
    <t>ЗАО "Дионис М"</t>
  </si>
  <si>
    <t>2301046852</t>
  </si>
  <si>
    <t>230101001</t>
  </si>
  <si>
    <t>30-01-2003 00:00:00</t>
  </si>
  <si>
    <t>26355124</t>
  </si>
  <si>
    <t>ЗАО "КМКК"</t>
  </si>
  <si>
    <t>2335013799</t>
  </si>
  <si>
    <t>26355142</t>
  </si>
  <si>
    <t>ЗАО "Марьинское"</t>
  </si>
  <si>
    <t>2351004520</t>
  </si>
  <si>
    <t>28460243</t>
  </si>
  <si>
    <t>ЗАО "Новоросцемремонт"</t>
  </si>
  <si>
    <t>2315004429</t>
  </si>
  <si>
    <t>14-01-2014 00:00:00</t>
  </si>
  <si>
    <t>26472875</t>
  </si>
  <si>
    <t>ЗАО "Пансионат "Джанхот"</t>
  </si>
  <si>
    <t>2304006760</t>
  </si>
  <si>
    <t>230401001</t>
  </si>
  <si>
    <t>26319774</t>
  </si>
  <si>
    <t>ЗАО "Пансионат "Шепси"</t>
  </si>
  <si>
    <t>2355005066</t>
  </si>
  <si>
    <t>28-08-2002 00:00:00</t>
  </si>
  <si>
    <t>26473348</t>
  </si>
  <si>
    <t>ЗАО "Полтавские консервы"</t>
  </si>
  <si>
    <t>2336017877</t>
  </si>
  <si>
    <t>233601001</t>
  </si>
  <si>
    <t>26470955</t>
  </si>
  <si>
    <t>ЗАО "Родник Кавказа"</t>
  </si>
  <si>
    <t>2338009649</t>
  </si>
  <si>
    <t>233801001</t>
  </si>
  <si>
    <t>26355148</t>
  </si>
  <si>
    <t>ЗАО "Сахарный комбинат "Тихорецкий"</t>
  </si>
  <si>
    <t>2354009290</t>
  </si>
  <si>
    <t>235401001</t>
  </si>
  <si>
    <t>15-09-2008 00:00:00</t>
  </si>
  <si>
    <t>26468645</t>
  </si>
  <si>
    <t>ЗАО "Седин-Энерго"</t>
  </si>
  <si>
    <t>2309067519</t>
  </si>
  <si>
    <t>20-07-2002 00:00:00</t>
  </si>
  <si>
    <t>26355143</t>
  </si>
  <si>
    <t>ЗАО "Тбилисский сахарный завод"</t>
  </si>
  <si>
    <t>2351007672</t>
  </si>
  <si>
    <t>30362905</t>
  </si>
  <si>
    <t>ЗАО "Швейная фабрика "Славянская"</t>
  </si>
  <si>
    <t>2349031692</t>
  </si>
  <si>
    <t>234901001</t>
  </si>
  <si>
    <t>02-06-2009 00:00:00</t>
  </si>
  <si>
    <t>26471253</t>
  </si>
  <si>
    <t>ЗАО КСП "Хуторок"</t>
  </si>
  <si>
    <t>2343012990</t>
  </si>
  <si>
    <t>08-11-2002 00:00:00</t>
  </si>
  <si>
    <t>26471268</t>
  </si>
  <si>
    <t>ЗАО имени Мичурина</t>
  </si>
  <si>
    <t>2343013168</t>
  </si>
  <si>
    <t>07-11-0002 00:00:00</t>
  </si>
  <si>
    <t>30859246</t>
  </si>
  <si>
    <t>ИП Быстрова Е.В.</t>
  </si>
  <si>
    <t>010500364387</t>
  </si>
  <si>
    <t>отсутствует</t>
  </si>
  <si>
    <t>05-06-2006 00:00:00</t>
  </si>
  <si>
    <t>28084316</t>
  </si>
  <si>
    <t>ИП Карапетян Л.К.</t>
  </si>
  <si>
    <t>231122656389</t>
  </si>
  <si>
    <t>18-05-2012 00:00:00</t>
  </si>
  <si>
    <t>28979484</t>
  </si>
  <si>
    <t>ИП Суманц С.Э.</t>
  </si>
  <si>
    <t>231001843031</t>
  </si>
  <si>
    <t>22-06-2015 00:00:00</t>
  </si>
  <si>
    <t>28493941</t>
  </si>
  <si>
    <t>ИП Толстых А.С.</t>
  </si>
  <si>
    <t>230906355938</t>
  </si>
  <si>
    <t>06-02-2006 00:00:00</t>
  </si>
  <si>
    <t>26468807</t>
  </si>
  <si>
    <t>Ирклиевское МУМП ЖКХ</t>
  </si>
  <si>
    <t>2328017369</t>
  </si>
  <si>
    <t>18-09-2006 00:00:00</t>
  </si>
  <si>
    <t>26473021</t>
  </si>
  <si>
    <t>Кавказский завод ЖБШ филиал ОАО "БЭТ"</t>
  </si>
  <si>
    <t>7708669867</t>
  </si>
  <si>
    <t>232902001</t>
  </si>
  <si>
    <t>26468809</t>
  </si>
  <si>
    <t>Крупское МП "ЖКХ"</t>
  </si>
  <si>
    <t>2328016100</t>
  </si>
  <si>
    <t>26470953</t>
  </si>
  <si>
    <t>Крыловское МУП "Водоканал"</t>
  </si>
  <si>
    <t>2338010877</t>
  </si>
  <si>
    <t>28829155</t>
  </si>
  <si>
    <t>МБУ "Батуринский исток"</t>
  </si>
  <si>
    <t>2327013266</t>
  </si>
  <si>
    <t>232701001</t>
  </si>
  <si>
    <t>21-01-2014 00:00:00</t>
  </si>
  <si>
    <t>28980747</t>
  </si>
  <si>
    <t>МБУ "Возрождение"</t>
  </si>
  <si>
    <t>2356048249</t>
  </si>
  <si>
    <t>06-07-2015 00:00:00</t>
  </si>
  <si>
    <t>28286747</t>
  </si>
  <si>
    <t>МБУ "Восхождение"</t>
  </si>
  <si>
    <t>2356048175</t>
  </si>
  <si>
    <t>21-10-2013 00:00:00</t>
  </si>
  <si>
    <t>28144159</t>
  </si>
  <si>
    <t>МБУ "Голубицкая ПЭС"</t>
  </si>
  <si>
    <t>2352045737</t>
  </si>
  <si>
    <t>235201001</t>
  </si>
  <si>
    <t>21-01-2013 00:00:00</t>
  </si>
  <si>
    <t>30913267</t>
  </si>
  <si>
    <t>МБУ "Город"</t>
  </si>
  <si>
    <t>2356045992</t>
  </si>
  <si>
    <t>26-04-2017 00:00:00</t>
  </si>
  <si>
    <t>26769945</t>
  </si>
  <si>
    <t>МБУ "Исток"</t>
  </si>
  <si>
    <t>2327012248</t>
  </si>
  <si>
    <t>19-11-2010 00:00:00</t>
  </si>
  <si>
    <t>26823668</t>
  </si>
  <si>
    <t>МБУ "Коммунальник"</t>
  </si>
  <si>
    <t>2327012262</t>
  </si>
  <si>
    <t>22-11-2010 00:00:00</t>
  </si>
  <si>
    <t>28142549</t>
  </si>
  <si>
    <t>МБУ "Криница"</t>
  </si>
  <si>
    <t>2327012939</t>
  </si>
  <si>
    <t>18-12-2012 00:00:00</t>
  </si>
  <si>
    <t>28979699</t>
  </si>
  <si>
    <t>МБУ "Парк"</t>
  </si>
  <si>
    <t>2373007980</t>
  </si>
  <si>
    <t>237301001</t>
  </si>
  <si>
    <t>30-06-2015 00:00:00</t>
  </si>
  <si>
    <t>26835302</t>
  </si>
  <si>
    <t>МБУ "Рассвет"</t>
  </si>
  <si>
    <t>2356048425</t>
  </si>
  <si>
    <t>26530820</t>
  </si>
  <si>
    <t>МБУ "Сервис - Новое Село"</t>
  </si>
  <si>
    <t>2327011533</t>
  </si>
  <si>
    <t>10-11-2008 00:00:00</t>
  </si>
  <si>
    <t>31096364</t>
  </si>
  <si>
    <t>МБУ "Станичник"</t>
  </si>
  <si>
    <t>2356047943</t>
  </si>
  <si>
    <t>01-09-2008 00:00:00</t>
  </si>
  <si>
    <t>28017769</t>
  </si>
  <si>
    <t>МБУ "Старт"</t>
  </si>
  <si>
    <t>2356048048</t>
  </si>
  <si>
    <t>28003787</t>
  </si>
  <si>
    <t>МБУЗ "Курганинская ЦРБ"</t>
  </si>
  <si>
    <t>2339006182</t>
  </si>
  <si>
    <t>233901001</t>
  </si>
  <si>
    <t>05-12-2012 00:00:00</t>
  </si>
  <si>
    <t>31002897</t>
  </si>
  <si>
    <t>МКП "Аквасервис"</t>
  </si>
  <si>
    <t>2377000304</t>
  </si>
  <si>
    <t>237701001</t>
  </si>
  <si>
    <t>10-10-2017 00:00:00</t>
  </si>
  <si>
    <t>26473529</t>
  </si>
  <si>
    <t>МКП "Горизонт"</t>
  </si>
  <si>
    <t>2346015999</t>
  </si>
  <si>
    <t>11-12-2008 00:00:00</t>
  </si>
  <si>
    <t>26473383</t>
  </si>
  <si>
    <t>МКП "Михайловское"</t>
  </si>
  <si>
    <t>2339015878</t>
  </si>
  <si>
    <t>18-01-2010 00:00:00</t>
  </si>
  <si>
    <t>26530647</t>
  </si>
  <si>
    <t>МКП "Новоалексеевское"</t>
  </si>
  <si>
    <t>2339018491</t>
  </si>
  <si>
    <t>25-06-2010 00:00:00</t>
  </si>
  <si>
    <t>26473397</t>
  </si>
  <si>
    <t>МКП "Темиргоевское"</t>
  </si>
  <si>
    <t>2339015780</t>
  </si>
  <si>
    <t>26473381</t>
  </si>
  <si>
    <t>МКП "Услуга"</t>
  </si>
  <si>
    <t>2339015691</t>
  </si>
  <si>
    <t>30814132</t>
  </si>
  <si>
    <t>МКП "Услуга" Екатериновского сельского поселения Щербиновского района</t>
  </si>
  <si>
    <t>2361004208</t>
  </si>
  <si>
    <t>236101001</t>
  </si>
  <si>
    <t>28-01-2010 00:00:00</t>
  </si>
  <si>
    <t>31065850</t>
  </si>
  <si>
    <t>МКП ЖКХ "Старолеушковское сельское поселение"Павловского района</t>
  </si>
  <si>
    <t>2346016706</t>
  </si>
  <si>
    <t>01-02-2018 00:00:00</t>
  </si>
  <si>
    <t>30377609</t>
  </si>
  <si>
    <t>МКУ "АХЦ "Воронежский"</t>
  </si>
  <si>
    <t>2373008373</t>
  </si>
  <si>
    <t>01-12-2015 00:00:00</t>
  </si>
  <si>
    <t>26566036</t>
  </si>
  <si>
    <t>МКУ "Горькобалковское"</t>
  </si>
  <si>
    <t>2344014051</t>
  </si>
  <si>
    <t>234401001</t>
  </si>
  <si>
    <t>10-02-2006 00:00:00</t>
  </si>
  <si>
    <t>26471322</t>
  </si>
  <si>
    <t>МКУ "Незамаевское"</t>
  </si>
  <si>
    <t>2344014005</t>
  </si>
  <si>
    <t>20-01-2006 00:00:00</t>
  </si>
  <si>
    <t>26471324</t>
  </si>
  <si>
    <t>МКУ "Новоивановское"</t>
  </si>
  <si>
    <t>2344013996</t>
  </si>
  <si>
    <t>26471310</t>
  </si>
  <si>
    <t>МКУ "Южное"</t>
  </si>
  <si>
    <t>2344013971</t>
  </si>
  <si>
    <t>16-01-2006 00:00:00</t>
  </si>
  <si>
    <t>26825665</t>
  </si>
  <si>
    <t>МКУП "Сельское хозяйство"</t>
  </si>
  <si>
    <t>2343018825</t>
  </si>
  <si>
    <t>24-01-2007 00:00:00</t>
  </si>
  <si>
    <t>26795664</t>
  </si>
  <si>
    <t>МООО "Мичуринское ЖКХ"</t>
  </si>
  <si>
    <t>2330040118</t>
  </si>
  <si>
    <t>26468848</t>
  </si>
  <si>
    <t>МООО "Пластуновское ЖКХ"</t>
  </si>
  <si>
    <t>2330035319</t>
  </si>
  <si>
    <t>26473008</t>
  </si>
  <si>
    <t>МП "Водоканал"</t>
  </si>
  <si>
    <t>2329018887</t>
  </si>
  <si>
    <t>232901001</t>
  </si>
  <si>
    <t>26470943</t>
  </si>
  <si>
    <t>МП "ЖКХ" Красноармейского района</t>
  </si>
  <si>
    <t>2336001098</t>
  </si>
  <si>
    <t>26473443</t>
  </si>
  <si>
    <t>МУ "Импульс"</t>
  </si>
  <si>
    <t>2344013989</t>
  </si>
  <si>
    <t>19-01-2006 00:00:00</t>
  </si>
  <si>
    <t>26471313</t>
  </si>
  <si>
    <t>МУ "Калниболотское"</t>
  </si>
  <si>
    <t>2344014020</t>
  </si>
  <si>
    <t>27-01-2007 00:00:00</t>
  </si>
  <si>
    <t>26647606</t>
  </si>
  <si>
    <t>МУ "Комсомолец"</t>
  </si>
  <si>
    <t>2361003532</t>
  </si>
  <si>
    <t>26471318</t>
  </si>
  <si>
    <t>МУ "Кубанское хозяйственное объединение"</t>
  </si>
  <si>
    <t>2344013964</t>
  </si>
  <si>
    <t>13-01-2006 00:00:00</t>
  </si>
  <si>
    <t>27991850</t>
  </si>
  <si>
    <t>МУ МП "Предгорье" ст. Упорной</t>
  </si>
  <si>
    <t>2374000017</t>
  </si>
  <si>
    <t>237401001</t>
  </si>
  <si>
    <t>06-11-2012 00:00:00</t>
  </si>
  <si>
    <t>28458494</t>
  </si>
  <si>
    <t>МУ МПКХ "Луч"</t>
  </si>
  <si>
    <t>2374000881</t>
  </si>
  <si>
    <t>01-01-2014 00:00:00</t>
  </si>
  <si>
    <t>26470983</t>
  </si>
  <si>
    <t>МУ МПКХ ст.Ахметовской</t>
  </si>
  <si>
    <t>2314019292</t>
  </si>
  <si>
    <t>231401001</t>
  </si>
  <si>
    <t>28815209</t>
  </si>
  <si>
    <t>МУ МПКХ ст.Владимирской</t>
  </si>
  <si>
    <t>2314019302</t>
  </si>
  <si>
    <t>07-07-2006 00:00:00</t>
  </si>
  <si>
    <t>26355073</t>
  </si>
  <si>
    <t>МУ МПКХ ст.Вознесенской</t>
  </si>
  <si>
    <t>2314019278</t>
  </si>
  <si>
    <t>26471081</t>
  </si>
  <si>
    <t>МУ МПКХ ст.Чамлыкской</t>
  </si>
  <si>
    <t>2314019285</t>
  </si>
  <si>
    <t>26470996</t>
  </si>
  <si>
    <t>МУ МПКХ х.Первая Синюха</t>
  </si>
  <si>
    <t>2314019493</t>
  </si>
  <si>
    <t>26471225</t>
  </si>
  <si>
    <t>МУКП "Жилкомхоз" Костромское"</t>
  </si>
  <si>
    <t>2342016705</t>
  </si>
  <si>
    <t>234201001</t>
  </si>
  <si>
    <t>09-08-2006 00:00:00</t>
  </si>
  <si>
    <t>26468805</t>
  </si>
  <si>
    <t>МУМП ЖКХ "Газырское"</t>
  </si>
  <si>
    <t>2328014600</t>
  </si>
  <si>
    <t>28137056</t>
  </si>
  <si>
    <t>МУМПКХ Каладжинского сельского поселения</t>
  </si>
  <si>
    <t>2314025722</t>
  </si>
  <si>
    <t>26355016</t>
  </si>
  <si>
    <t>МУП  "Ейские тепловые сети"</t>
  </si>
  <si>
    <t>2306009759</t>
  </si>
  <si>
    <t>230601001</t>
  </si>
  <si>
    <t>28951496</t>
  </si>
  <si>
    <t>МУП  "Федоровский водоканал"</t>
  </si>
  <si>
    <t>2323032500</t>
  </si>
  <si>
    <t>09-02-2015 00:00:00</t>
  </si>
  <si>
    <t>26471364</t>
  </si>
  <si>
    <t>МУП  ЖКХ "Новолеушковское"</t>
  </si>
  <si>
    <t>2346014900</t>
  </si>
  <si>
    <t>30-11-2006 00:00:00</t>
  </si>
  <si>
    <t>28951503</t>
  </si>
  <si>
    <t>МУП " ЖКХ Березанское"</t>
  </si>
  <si>
    <t>2362000559</t>
  </si>
  <si>
    <t>236201001</t>
  </si>
  <si>
    <t>15-01-2015 00:00:00</t>
  </si>
  <si>
    <t>30884848</t>
  </si>
  <si>
    <t>МУП "Батуринский исток"</t>
  </si>
  <si>
    <t>2327014407</t>
  </si>
  <si>
    <t>28-12-2016 00:00:00</t>
  </si>
  <si>
    <t>26468703</t>
  </si>
  <si>
    <t>МУП "Белоглинский водоканал"</t>
  </si>
  <si>
    <t>2326007647</t>
  </si>
  <si>
    <t>232601001</t>
  </si>
  <si>
    <t>26-09-2005 00:00:00</t>
  </si>
  <si>
    <t>26471220</t>
  </si>
  <si>
    <t>МУП "Бесленеевское"</t>
  </si>
  <si>
    <t>2342016455</t>
  </si>
  <si>
    <t>21-04-2006 00:00:00</t>
  </si>
  <si>
    <t>28543804</t>
  </si>
  <si>
    <t>МУП "Благоустройство"</t>
  </si>
  <si>
    <t>2334020232</t>
  </si>
  <si>
    <t>233401001</t>
  </si>
  <si>
    <t>07-05-2014 00:00:00</t>
  </si>
  <si>
    <t>30431947</t>
  </si>
  <si>
    <t>2343009549</t>
  </si>
  <si>
    <t>11-01-2016 00:00:00</t>
  </si>
  <si>
    <t>30920028</t>
  </si>
  <si>
    <t>МУП "Благоустройство-Услуга"</t>
  </si>
  <si>
    <t>2339014345</t>
  </si>
  <si>
    <t>09-06-2017 00:00:00</t>
  </si>
  <si>
    <t>26470967</t>
  </si>
  <si>
    <t>МУП "Варениковское коммунальное хозяйство"</t>
  </si>
  <si>
    <t>2337032846</t>
  </si>
  <si>
    <t>233701001</t>
  </si>
  <si>
    <t>26760633</t>
  </si>
  <si>
    <t>МУП "Варнавинское"</t>
  </si>
  <si>
    <t>2323027035</t>
  </si>
  <si>
    <t>10-10-2007 00:00:00</t>
  </si>
  <si>
    <t>28535760</t>
  </si>
  <si>
    <t>МУП "Водоканал Тбилисского сельского поселения Тбилисского района"</t>
  </si>
  <si>
    <t>2364010231</t>
  </si>
  <si>
    <t>236401001</t>
  </si>
  <si>
    <t>23-06-2014 00:00:00</t>
  </si>
  <si>
    <t>28136324</t>
  </si>
  <si>
    <t>МУП "Водоканал города Новороссийска"</t>
  </si>
  <si>
    <t>2315178760</t>
  </si>
  <si>
    <t>26471374</t>
  </si>
  <si>
    <t>МУП "Водоканал"</t>
  </si>
  <si>
    <t>2347001036</t>
  </si>
  <si>
    <t>07-10-2002 00:00:00</t>
  </si>
  <si>
    <t>26470978</t>
  </si>
  <si>
    <t>МУП "Водоканал" города Лабинска</t>
  </si>
  <si>
    <t>2314019408</t>
  </si>
  <si>
    <t>28153653</t>
  </si>
  <si>
    <t>МУП "Водопроводные сети"</t>
  </si>
  <si>
    <t>2350012415</t>
  </si>
  <si>
    <t>235001001</t>
  </si>
  <si>
    <t>24-12-2012 00:00:00</t>
  </si>
  <si>
    <t>28455329</t>
  </si>
  <si>
    <t>МУП "Восточное"</t>
  </si>
  <si>
    <t>2346018044</t>
  </si>
  <si>
    <t>19-11-2013 00:00:00</t>
  </si>
  <si>
    <t>27183657</t>
  </si>
  <si>
    <t>МУП "Выселковские коммунальные системы"</t>
  </si>
  <si>
    <t>2328000573</t>
  </si>
  <si>
    <t>24-06-2011 00:00:00</t>
  </si>
  <si>
    <t>26468711</t>
  </si>
  <si>
    <t>МУП "Горводоканал"</t>
  </si>
  <si>
    <t>2303024332</t>
  </si>
  <si>
    <t>230301001</t>
  </si>
  <si>
    <t>26402694</t>
  </si>
  <si>
    <t>МУП "Горжилкомхоз"</t>
  </si>
  <si>
    <t>2339014867</t>
  </si>
  <si>
    <t>13-08-2009 00:00:00</t>
  </si>
  <si>
    <t>30944119</t>
  </si>
  <si>
    <t>МУП "Городское хозяйство"</t>
  </si>
  <si>
    <t>2353011145</t>
  </si>
  <si>
    <t>235301001</t>
  </si>
  <si>
    <t>23-10-2008 00:00:00</t>
  </si>
  <si>
    <t>28981442</t>
  </si>
  <si>
    <t>МУП "Дмитриевское"</t>
  </si>
  <si>
    <t>2364012158</t>
  </si>
  <si>
    <t>16-04-2015 00:00:00</t>
  </si>
  <si>
    <t>28487284</t>
  </si>
  <si>
    <t>МУП "Должанское"</t>
  </si>
  <si>
    <t>2361010917</t>
  </si>
  <si>
    <t>25-02-2014 00:00:00</t>
  </si>
  <si>
    <t>26471614</t>
  </si>
  <si>
    <t>МУП "Дружба"</t>
  </si>
  <si>
    <t>2357006611</t>
  </si>
  <si>
    <t>26468685</t>
  </si>
  <si>
    <t>МУП "ЖКХ "Холмское"</t>
  </si>
  <si>
    <t>2323000330</t>
  </si>
  <si>
    <t>30-12-2002 00:00:00</t>
  </si>
  <si>
    <t>30803692</t>
  </si>
  <si>
    <t>МУП "ЖКХ Алексее - Тенгинское"</t>
  </si>
  <si>
    <t>2364013514</t>
  </si>
  <si>
    <t>01-03-2016 00:00:00</t>
  </si>
  <si>
    <t>26355149</t>
  </si>
  <si>
    <t>МУП "ЖКХ Архангельского сельского поселения Тихорецкого района"</t>
  </si>
  <si>
    <t>2354009580</t>
  </si>
  <si>
    <t>30803686</t>
  </si>
  <si>
    <t>МУП "ЖКХ Марьинское"</t>
  </si>
  <si>
    <t>2364013458</t>
  </si>
  <si>
    <t>26-02-2016 00:00:00</t>
  </si>
  <si>
    <t>26473768</t>
  </si>
  <si>
    <t>МУП "ЖКХ Небугского сельского поселения"</t>
  </si>
  <si>
    <t>2365003131</t>
  </si>
  <si>
    <t>236501001</t>
  </si>
  <si>
    <t>26-05-2006 00:00:00</t>
  </si>
  <si>
    <t>28860886</t>
  </si>
  <si>
    <t>МУП "ЖКХ Новоплатнировское"</t>
  </si>
  <si>
    <t>2341016893</t>
  </si>
  <si>
    <t>234101001</t>
  </si>
  <si>
    <t>21-05-2014 00:00:00</t>
  </si>
  <si>
    <t>27892167</t>
  </si>
  <si>
    <t>МУП "ЖКХ Тбилисского сельского поселения Тбилисского района"</t>
  </si>
  <si>
    <t>2364007045</t>
  </si>
  <si>
    <t>27-07-2012 00:00:00</t>
  </si>
  <si>
    <t>26406417</t>
  </si>
  <si>
    <t>МУП "ЖКХ Терновского сельского поселения Тихорецкого района"</t>
  </si>
  <si>
    <t>2354009780</t>
  </si>
  <si>
    <t>13-10-2009 00:00:00</t>
  </si>
  <si>
    <t>30377855</t>
  </si>
  <si>
    <t>МУП "ЖКХ Тихорецкого района"</t>
  </si>
  <si>
    <t>2360008633</t>
  </si>
  <si>
    <t>236001001</t>
  </si>
  <si>
    <t>11-12-2015 00:00:00</t>
  </si>
  <si>
    <t>26355160</t>
  </si>
  <si>
    <t>МУП "ЖКХ г. Туапсе"</t>
  </si>
  <si>
    <t>2365001416</t>
  </si>
  <si>
    <t>21-03-2005 00:00:00</t>
  </si>
  <si>
    <t>26470929</t>
  </si>
  <si>
    <t>МУП "ЖКХ" Журавского поселения</t>
  </si>
  <si>
    <t>2335014760</t>
  </si>
  <si>
    <t>233501001</t>
  </si>
  <si>
    <t>26473342</t>
  </si>
  <si>
    <t>МУП "ЖКХ" Пролетарского сельского поселения</t>
  </si>
  <si>
    <t>2335014584</t>
  </si>
  <si>
    <t>26473344</t>
  </si>
  <si>
    <t>МУП "ЖКХ" Раздольненского сельского поселения</t>
  </si>
  <si>
    <t>2335014591</t>
  </si>
  <si>
    <t>26473346</t>
  </si>
  <si>
    <t>МУП "ЖКХ" Сергиевского сельского поселения</t>
  </si>
  <si>
    <t>2335014601</t>
  </si>
  <si>
    <t>26473664</t>
  </si>
  <si>
    <t>МУП "ЖКХ-Курчанское"</t>
  </si>
  <si>
    <t>2352033379</t>
  </si>
  <si>
    <t>14-01-2008 00:00:00</t>
  </si>
  <si>
    <t>28953464</t>
  </si>
  <si>
    <t>МУП "Западное ЖКХ"</t>
  </si>
  <si>
    <t>2341016131</t>
  </si>
  <si>
    <t>27-10-2011 00:00:00</t>
  </si>
  <si>
    <t>30851087</t>
  </si>
  <si>
    <t>МУП "Исток"</t>
  </si>
  <si>
    <t>2327013996</t>
  </si>
  <si>
    <t>20-10-2015 00:00:00</t>
  </si>
  <si>
    <t>30912373</t>
  </si>
  <si>
    <t>МУП "Казанское"</t>
  </si>
  <si>
    <t>2364015247</t>
  </si>
  <si>
    <t>04-05-2017 00:00:00</t>
  </si>
  <si>
    <t>30873875</t>
  </si>
  <si>
    <t>МУП "Коммунальник"</t>
  </si>
  <si>
    <t>2327014005</t>
  </si>
  <si>
    <t>28-10-2015 00:00:00</t>
  </si>
  <si>
    <t>28263633</t>
  </si>
  <si>
    <t>МУП "Коммунальные услуги"</t>
  </si>
  <si>
    <t>2350012486</t>
  </si>
  <si>
    <t>28-02-2013 00:00:00</t>
  </si>
  <si>
    <t>28817209</t>
  </si>
  <si>
    <t>МУП "Коммунальщик",  Сладковское сельское поселение Лабинский район</t>
  </si>
  <si>
    <t>2374980052</t>
  </si>
  <si>
    <t>26471601</t>
  </si>
  <si>
    <t>МУП "Кубанское"</t>
  </si>
  <si>
    <t>2357006717</t>
  </si>
  <si>
    <t>11-02-2008 00:00:00</t>
  </si>
  <si>
    <t>26470809</t>
  </si>
  <si>
    <t>МУП "Куйбышевское ЖКХ"</t>
  </si>
  <si>
    <t>2333011676</t>
  </si>
  <si>
    <t>233301001</t>
  </si>
  <si>
    <t>26473315</t>
  </si>
  <si>
    <t>МУП "Лосевское"</t>
  </si>
  <si>
    <t>2332017227</t>
  </si>
  <si>
    <t>233201001</t>
  </si>
  <si>
    <t>11-12-2006 00:00:00</t>
  </si>
  <si>
    <t>26471237</t>
  </si>
  <si>
    <t>МУП "Махошевское"</t>
  </si>
  <si>
    <t>2342016462</t>
  </si>
  <si>
    <t>26-04-2006 00:00:00</t>
  </si>
  <si>
    <t>28435983</t>
  </si>
  <si>
    <t>МУП "Мирское"</t>
  </si>
  <si>
    <t>2364007863</t>
  </si>
  <si>
    <t>04-12-2012 00:00:00</t>
  </si>
  <si>
    <t>26471193</t>
  </si>
  <si>
    <t>МУП "Мостводоканал"</t>
  </si>
  <si>
    <t>2342016399</t>
  </si>
  <si>
    <t>24-03-2006 00:00:00</t>
  </si>
  <si>
    <t>26475790</t>
  </si>
  <si>
    <t>МУП "Новодмитриевское ЖКХ"</t>
  </si>
  <si>
    <t>2348029330</t>
  </si>
  <si>
    <t>234801001</t>
  </si>
  <si>
    <t>13-04-2009 00:00:00</t>
  </si>
  <si>
    <t>26471258</t>
  </si>
  <si>
    <t>МУП "Новокубанский городской водоканал"</t>
  </si>
  <si>
    <t>2343015616</t>
  </si>
  <si>
    <t>31073938</t>
  </si>
  <si>
    <t>МУП "Новомихайловское благоустройство и архитектура"</t>
  </si>
  <si>
    <t>2365014172</t>
  </si>
  <si>
    <t>01-03-2018 00:00:00</t>
  </si>
  <si>
    <t>26530408</t>
  </si>
  <si>
    <t>МУП "Новый путь"</t>
  </si>
  <si>
    <t>2343019459</t>
  </si>
  <si>
    <t>05-02-2008 00:00:00</t>
  </si>
  <si>
    <t>26468697</t>
  </si>
  <si>
    <t>МУП "Ольгинское ЖКХ"</t>
  </si>
  <si>
    <t>2323024764</t>
  </si>
  <si>
    <t>19-12-2005 00:00:00</t>
  </si>
  <si>
    <t>26471610</t>
  </si>
  <si>
    <t>МУП "Параллель"</t>
  </si>
  <si>
    <t>2357006587</t>
  </si>
  <si>
    <t>27115749</t>
  </si>
  <si>
    <t>МУП "Песчаное ЖКХ"</t>
  </si>
  <si>
    <t>2364001935</t>
  </si>
  <si>
    <t>12-09-2012 00:00:00</t>
  </si>
  <si>
    <t>27690149</t>
  </si>
  <si>
    <t>МУП "По благоустройству территории Ванновского сельского поселения Тбилисского района"</t>
  </si>
  <si>
    <t>2351012295</t>
  </si>
  <si>
    <t>01-03-2012 00:00:00</t>
  </si>
  <si>
    <t>30803716</t>
  </si>
  <si>
    <t>МУП "По благоустройству территории Геймановского сельского поселения Тбилисского района"</t>
  </si>
  <si>
    <t>2364013440</t>
  </si>
  <si>
    <t>04-02-2016 00:00:00</t>
  </si>
  <si>
    <t>27115698</t>
  </si>
  <si>
    <t>МУП "По благоустройству территории Ловлинского сельского поселения"</t>
  </si>
  <si>
    <t>2351012062</t>
  </si>
  <si>
    <t>12-09-2011 00:00:00</t>
  </si>
  <si>
    <t>26760273</t>
  </si>
  <si>
    <t>МУП "По благоустройству территории Нововладимирского сельского поселения"</t>
  </si>
  <si>
    <t>2351011647</t>
  </si>
  <si>
    <t>02-02-2011 00:00:00</t>
  </si>
  <si>
    <t>26477065</t>
  </si>
  <si>
    <t>МУП "Поселенческий водопровод"</t>
  </si>
  <si>
    <t>2360002180</t>
  </si>
  <si>
    <t>30395497</t>
  </si>
  <si>
    <t>МУП "Привольное"</t>
  </si>
  <si>
    <t>2364012662</t>
  </si>
  <si>
    <t>01-01-2016 00:00:00</t>
  </si>
  <si>
    <t>26471200</t>
  </si>
  <si>
    <t>МУП "Псебайводоканал"</t>
  </si>
  <si>
    <t>2342016423</t>
  </si>
  <si>
    <t>30-03-2006 00:00:00</t>
  </si>
  <si>
    <t>27581124</t>
  </si>
  <si>
    <t>МУП "Райводоканал"</t>
  </si>
  <si>
    <t>2365018106</t>
  </si>
  <si>
    <t>20-05-2011 00:00:00</t>
  </si>
  <si>
    <t>26532108</t>
  </si>
  <si>
    <t>МУП "Ресурс"</t>
  </si>
  <si>
    <t>2357006040</t>
  </si>
  <si>
    <t>19-08-2010 00:00:00</t>
  </si>
  <si>
    <t>26468834</t>
  </si>
  <si>
    <t>МУП "Родник"</t>
  </si>
  <si>
    <t>2330016852</t>
  </si>
  <si>
    <t>26468858</t>
  </si>
  <si>
    <t>МУП "Родное подворье"</t>
  </si>
  <si>
    <t>2330032780</t>
  </si>
  <si>
    <t>27678020</t>
  </si>
  <si>
    <t>МУП "Советское МКХ"</t>
  </si>
  <si>
    <t>2372001880</t>
  </si>
  <si>
    <t>237201001</t>
  </si>
  <si>
    <t>14-02-2012 00:00:00</t>
  </si>
  <si>
    <t>26473430</t>
  </si>
  <si>
    <t>МУП "Стимул"</t>
  </si>
  <si>
    <t>2343019385</t>
  </si>
  <si>
    <t>30-11-2007 00:00:00</t>
  </si>
  <si>
    <t>26473640</t>
  </si>
  <si>
    <t>МУП "ТУ ЖКХ"</t>
  </si>
  <si>
    <t>2352040305</t>
  </si>
  <si>
    <t>12-12-2006 00:00:00</t>
  </si>
  <si>
    <t>26468913</t>
  </si>
  <si>
    <t>МУП "Тепловодокомплекс Темижбекский"</t>
  </si>
  <si>
    <t>2332017202</t>
  </si>
  <si>
    <t>16-11-2006 00:00:00</t>
  </si>
  <si>
    <t>26473414</t>
  </si>
  <si>
    <t>МУП "Унароковское"</t>
  </si>
  <si>
    <t>2342018004</t>
  </si>
  <si>
    <t>09-10-2008 00:00:00</t>
  </si>
  <si>
    <t>26471618</t>
  </si>
  <si>
    <t>МУП "Уруп"</t>
  </si>
  <si>
    <t>2357006690</t>
  </si>
  <si>
    <t>28455403</t>
  </si>
  <si>
    <t>МУП "Успенский водоканал"</t>
  </si>
  <si>
    <t>2372006937</t>
  </si>
  <si>
    <t>02-10-2013 00:00:00</t>
  </si>
  <si>
    <t>26472870</t>
  </si>
  <si>
    <t>МУП "Успенское хозяйственное объединение"</t>
  </si>
  <si>
    <t>2326008400</t>
  </si>
  <si>
    <t>18-10-2007 00:00:00</t>
  </si>
  <si>
    <t>26473575</t>
  </si>
  <si>
    <t>МУП "Уют"</t>
  </si>
  <si>
    <t>2347013031</t>
  </si>
  <si>
    <t>26-06-2007 00:00:00</t>
  </si>
  <si>
    <t>26468705</t>
  </si>
  <si>
    <t>МУП "Центральное хозяйственное объединение"</t>
  </si>
  <si>
    <t>2326008175</t>
  </si>
  <si>
    <t>28-09-2006 00:00:00</t>
  </si>
  <si>
    <t>30855275</t>
  </si>
  <si>
    <t>МУП "Чепигинское"</t>
  </si>
  <si>
    <t>2327014340</t>
  </si>
  <si>
    <t>14-11-2016 00:00:00</t>
  </si>
  <si>
    <t>26468864</t>
  </si>
  <si>
    <t>МУП "ЮГ"</t>
  </si>
  <si>
    <t>2330022454</t>
  </si>
  <si>
    <t>26471244</t>
  </si>
  <si>
    <t>МУП "Ярославское"</t>
  </si>
  <si>
    <t>2342016416</t>
  </si>
  <si>
    <t>28133583</t>
  </si>
  <si>
    <t>МУП «Водоканал»</t>
  </si>
  <si>
    <t>2360006114</t>
  </si>
  <si>
    <t>12-12-2012 00:00:00</t>
  </si>
  <si>
    <t>26471231</t>
  </si>
  <si>
    <t>МУП «Водоканал» Краснокутского с/п</t>
  </si>
  <si>
    <t>2342016374</t>
  </si>
  <si>
    <t>21-03-2006 00:00:00</t>
  </si>
  <si>
    <t>28445741</t>
  </si>
  <si>
    <t>МУП «ЖКХ Бородинское»</t>
  </si>
  <si>
    <t>2347015670</t>
  </si>
  <si>
    <t>14-08-2013 00:00:00</t>
  </si>
  <si>
    <t>26468215</t>
  </si>
  <si>
    <t>МУП ВКХ "Водоканал"</t>
  </si>
  <si>
    <t>2311014031</t>
  </si>
  <si>
    <t>28-10-2002 00:00:00</t>
  </si>
  <si>
    <t>30395432</t>
  </si>
  <si>
    <t>МУП ЖКХ "Атаманское"</t>
  </si>
  <si>
    <t>2346017795</t>
  </si>
  <si>
    <t>26471203</t>
  </si>
  <si>
    <t>МУП ЖКХ "Беноковское"</t>
  </si>
  <si>
    <t>2342016670</t>
  </si>
  <si>
    <t>07-08-2006 00:00:00</t>
  </si>
  <si>
    <t>26473568</t>
  </si>
  <si>
    <t>МУП ЖКХ "Бриньковское"</t>
  </si>
  <si>
    <t>2347013296</t>
  </si>
  <si>
    <t>14-02-2008 00:00:00</t>
  </si>
  <si>
    <t>26471178</t>
  </si>
  <si>
    <t>МУП ЖКХ "Восточное"</t>
  </si>
  <si>
    <t>2341013973</t>
  </si>
  <si>
    <t>25-07-2007 00:00:00</t>
  </si>
  <si>
    <t>26468605</t>
  </si>
  <si>
    <t>МУП ЖКХ "Корсунское"</t>
  </si>
  <si>
    <t>2312091310</t>
  </si>
  <si>
    <t>20-12-2002 00:00:00</t>
  </si>
  <si>
    <t>28270526</t>
  </si>
  <si>
    <t>МУП ЖКХ "Незаймановский"</t>
  </si>
  <si>
    <t>2369001897</t>
  </si>
  <si>
    <t>236901001</t>
  </si>
  <si>
    <t>15-04-2013 00:00:00</t>
  </si>
  <si>
    <t>26473531</t>
  </si>
  <si>
    <t>МУП ЖКХ "Новопетровское сельское поселение"</t>
  </si>
  <si>
    <t>2346016079</t>
  </si>
  <si>
    <t>13-05-2009 00:00:00</t>
  </si>
  <si>
    <t>28953169</t>
  </si>
  <si>
    <t>МУП ЖКХ "Образцовое"</t>
  </si>
  <si>
    <t>2341013557</t>
  </si>
  <si>
    <t>26473570</t>
  </si>
  <si>
    <t>МУП ЖКХ "Ольгинское"</t>
  </si>
  <si>
    <t>2347012870</t>
  </si>
  <si>
    <t>18-03-2007 00:00:00</t>
  </si>
  <si>
    <t>26471240</t>
  </si>
  <si>
    <t>МУП ЖКХ "Переправненское"</t>
  </si>
  <si>
    <t>2342016695</t>
  </si>
  <si>
    <t>08-08-2006 00:00:00</t>
  </si>
  <si>
    <t>28446089</t>
  </si>
  <si>
    <t>МУП ЖКХ "Поселковое"</t>
  </si>
  <si>
    <t>2369002347</t>
  </si>
  <si>
    <t>03-10-2013 00:00:00</t>
  </si>
  <si>
    <t>26473572</t>
  </si>
  <si>
    <t>МУП ЖКХ "Приазовское"</t>
  </si>
  <si>
    <t>2347012951</t>
  </si>
  <si>
    <t>27-04-2007 00:00:00</t>
  </si>
  <si>
    <t>26473537</t>
  </si>
  <si>
    <t>МУП ЖКХ "Северное"</t>
  </si>
  <si>
    <t>2346015950</t>
  </si>
  <si>
    <t>08-12-2008 00:00:00</t>
  </si>
  <si>
    <t>26471370</t>
  </si>
  <si>
    <t>МУП ЖКХ "Среднечелбасское сельское поселение"</t>
  </si>
  <si>
    <t>2346015533</t>
  </si>
  <si>
    <t>26-12-2007 00:00:00</t>
  </si>
  <si>
    <t>26473336</t>
  </si>
  <si>
    <t>МУП ЖКХ "Станица"</t>
  </si>
  <si>
    <t>2335065067</t>
  </si>
  <si>
    <t>28829908</t>
  </si>
  <si>
    <t>МУП ЖКХ "Универсал плюс"</t>
  </si>
  <si>
    <t>2369003044</t>
  </si>
  <si>
    <t>09-07-2014 00:00:00</t>
  </si>
  <si>
    <t>28038493</t>
  </si>
  <si>
    <t>МУП ЖКХ «Кубанец»</t>
  </si>
  <si>
    <t>2369001270</t>
  </si>
  <si>
    <t>09-06-2012 00:00:00</t>
  </si>
  <si>
    <t>26468852</t>
  </si>
  <si>
    <t>МУП ЖКХ Нововеличковское</t>
  </si>
  <si>
    <t>2330034763</t>
  </si>
  <si>
    <t>26406092</t>
  </si>
  <si>
    <t>МУП ЖКХ Павловского сельского поселения Павловского района</t>
  </si>
  <si>
    <t>2346001210</t>
  </si>
  <si>
    <t>22-11-2001 00:00:00</t>
  </si>
  <si>
    <t>26470888</t>
  </si>
  <si>
    <t>МУП Кореновского городского поселения "ЖКХ"</t>
  </si>
  <si>
    <t>2335013397</t>
  </si>
  <si>
    <t>26528220</t>
  </si>
  <si>
    <t>МУП МО Курганинский район "Курганинсктеплоэнерго"</t>
  </si>
  <si>
    <t>2339017924</t>
  </si>
  <si>
    <t>15-06-2013 00:00:00</t>
  </si>
  <si>
    <t>28142566</t>
  </si>
  <si>
    <t>МУП МО Староминский район  "Служба водоснабжения"</t>
  </si>
  <si>
    <t>2350012430</t>
  </si>
  <si>
    <t>25-12-2012 00:00:00</t>
  </si>
  <si>
    <t>26473559</t>
  </si>
  <si>
    <t>МУП НП «Водоканал»</t>
  </si>
  <si>
    <t>2347013024</t>
  </si>
  <si>
    <t>14-06-2007 00:00:00</t>
  </si>
  <si>
    <t>26473338</t>
  </si>
  <si>
    <t>МУП Новоберезанского сельского поселения Кореновского района "ЖКХ"</t>
  </si>
  <si>
    <t>2335014619</t>
  </si>
  <si>
    <t>26470850</t>
  </si>
  <si>
    <t>МУП Новоминского сельского поселения "Благоустройство"</t>
  </si>
  <si>
    <t>2334020225</t>
  </si>
  <si>
    <t>28511968</t>
  </si>
  <si>
    <t>МУП Новоясенского сельского поселения Староминского района "Коммунальные услуги"</t>
  </si>
  <si>
    <t>2350012662</t>
  </si>
  <si>
    <t>31-10-2013 00:00:00</t>
  </si>
  <si>
    <t>26473340</t>
  </si>
  <si>
    <t>МУП Платнировский "Универсал"</t>
  </si>
  <si>
    <t>2335014626</t>
  </si>
  <si>
    <t>31193574</t>
  </si>
  <si>
    <t>МУП РСП БР "Рязанское"</t>
  </si>
  <si>
    <t>2368010842</t>
  </si>
  <si>
    <t>236801001</t>
  </si>
  <si>
    <t>11-09-2018 00:00:00</t>
  </si>
  <si>
    <t>26473579</t>
  </si>
  <si>
    <t>МУП СП "Благоустройство"</t>
  </si>
  <si>
    <t>2347012888</t>
  </si>
  <si>
    <t>26355118</t>
  </si>
  <si>
    <t>МУП ТВК "Кавказский"</t>
  </si>
  <si>
    <t>2332017210</t>
  </si>
  <si>
    <t>17-11-2006 00:00:00</t>
  </si>
  <si>
    <t>26471516</t>
  </si>
  <si>
    <t>МУП ТГП ТР "Водоканал"</t>
  </si>
  <si>
    <t>2321003007</t>
  </si>
  <si>
    <t>14-01-2010 00:00:00</t>
  </si>
  <si>
    <t>30371584</t>
  </si>
  <si>
    <t>МУП Челбасского сельского поселения Каневского района "Родник"</t>
  </si>
  <si>
    <t>2334025689</t>
  </si>
  <si>
    <t>01-11-2015 00:00:00</t>
  </si>
  <si>
    <t>28817197</t>
  </si>
  <si>
    <t>МУП ШСП ТР "ДорБлагоустройство"</t>
  </si>
  <si>
    <t>2365019237</t>
  </si>
  <si>
    <t>28446276</t>
  </si>
  <si>
    <t>МУП г. Горячий Ключ "Водоканал"</t>
  </si>
  <si>
    <t>2305028371</t>
  </si>
  <si>
    <t>230501001</t>
  </si>
  <si>
    <t>30849293</t>
  </si>
  <si>
    <t>МУП г.Сочи "Водоканал"</t>
  </si>
  <si>
    <t>2320242443</t>
  </si>
  <si>
    <t>232001001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</si>
  <si>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</si>
  <si>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</si>
  <si>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</si>
  <si>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26355051</t>
  </si>
  <si>
    <t>МУП совхоз "Прогресс"</t>
  </si>
  <si>
    <t>2311030611</t>
  </si>
  <si>
    <t>10-01-2003 00:00:00</t>
  </si>
  <si>
    <t>26468687</t>
  </si>
  <si>
    <t>МУП"ЖКХ"Мингрельское"</t>
  </si>
  <si>
    <t>2323024500</t>
  </si>
  <si>
    <t>18-11-2005 00:00:00</t>
  </si>
  <si>
    <t>26471176</t>
  </si>
  <si>
    <t>МУПЖКХ "Коммунальщик"</t>
  </si>
  <si>
    <t>2341014624</t>
  </si>
  <si>
    <t>01-08-2008 00:00:00</t>
  </si>
  <si>
    <t>28860779</t>
  </si>
  <si>
    <t>МУПЖКХ "Октябрьский"</t>
  </si>
  <si>
    <t>2341016886</t>
  </si>
  <si>
    <t>14-05-2014 00:00:00</t>
  </si>
  <si>
    <t>26355129</t>
  </si>
  <si>
    <t>МУПЖКХ "Первомайское", Ленинградский район</t>
  </si>
  <si>
    <t>2341013229</t>
  </si>
  <si>
    <t>12-07-2006 00:00:00</t>
  </si>
  <si>
    <t>30478735</t>
  </si>
  <si>
    <t>МХО ООО "Крюковский водозабор"</t>
  </si>
  <si>
    <t>2348037363</t>
  </si>
  <si>
    <t>10-03-2015 00:00:00</t>
  </si>
  <si>
    <t>30891119</t>
  </si>
  <si>
    <t>Муниципальное казенное предприятие "Прометей"</t>
  </si>
  <si>
    <t>2339023950</t>
  </si>
  <si>
    <t>21-10-2016 00:00:00</t>
  </si>
  <si>
    <t>26468820</t>
  </si>
  <si>
    <t>Новомалороссийское МУМП ЖКХ</t>
  </si>
  <si>
    <t>2328014400</t>
  </si>
  <si>
    <t>26470807</t>
  </si>
  <si>
    <t>Новониколаевское МУП "Гарант-Сервис"</t>
  </si>
  <si>
    <t>2333011725</t>
  </si>
  <si>
    <t>26470833</t>
  </si>
  <si>
    <t>ОАО "Агрофирма- племзавод "Победа"</t>
  </si>
  <si>
    <t>2334001455</t>
  </si>
  <si>
    <t>26468677</t>
  </si>
  <si>
    <t>ОАО "ВОДОКАНАЛ"</t>
  </si>
  <si>
    <t>2323026257</t>
  </si>
  <si>
    <t>07-12-2006 00:00:00</t>
  </si>
  <si>
    <t>26355135</t>
  </si>
  <si>
    <t>ОАО "Викор"</t>
  </si>
  <si>
    <t>2344001775</t>
  </si>
  <si>
    <t>21-08-2002 00:00:00</t>
  </si>
  <si>
    <t>26468699</t>
  </si>
  <si>
    <t>ОАО "Водоканал Апшеронского района"</t>
  </si>
  <si>
    <t>2325019287</t>
  </si>
  <si>
    <t>232501001</t>
  </si>
  <si>
    <t>06-09-2012 00:00:00</t>
  </si>
  <si>
    <t>26470827</t>
  </si>
  <si>
    <t>ОАО "Водопровод"</t>
  </si>
  <si>
    <t>2334021204</t>
  </si>
  <si>
    <t>26992539</t>
  </si>
  <si>
    <t>ОАО "Гиркубс"</t>
  </si>
  <si>
    <t>2329005119</t>
  </si>
  <si>
    <t>26470868</t>
  </si>
  <si>
    <t>ОАО "ЖКУ"</t>
  </si>
  <si>
    <t>2334021236</t>
  </si>
  <si>
    <t>26471189</t>
  </si>
  <si>
    <t>ОАО "Заветы Ильича"</t>
  </si>
  <si>
    <t>2341011704</t>
  </si>
  <si>
    <t>07-12-2004 00:00:00</t>
  </si>
  <si>
    <t>26355145</t>
  </si>
  <si>
    <t>ОАО "Изумруд"</t>
  </si>
  <si>
    <t>2353002711</t>
  </si>
  <si>
    <t>11-10-2000 00:00:00</t>
  </si>
  <si>
    <t>26532020</t>
  </si>
  <si>
    <t>ОАО "Краснодарское" по искусственному осеменению сельскохозяйственных животных</t>
  </si>
  <si>
    <t>2311096482</t>
  </si>
  <si>
    <t>19-02-2007 00:00:00</t>
  </si>
  <si>
    <t>28447273</t>
  </si>
  <si>
    <t>ОАО "МЖК "Краснодарский"</t>
  </si>
  <si>
    <t>2310043294</t>
  </si>
  <si>
    <t>231001001</t>
  </si>
  <si>
    <t>17-07-2002 00:00:00</t>
  </si>
  <si>
    <t>26470925</t>
  </si>
  <si>
    <t>ОАО "МОК "Братковский"</t>
  </si>
  <si>
    <t>2335012072</t>
  </si>
  <si>
    <t>26473353</t>
  </si>
  <si>
    <t>ОАО "Полтавский комбинат хлебопродуктов"</t>
  </si>
  <si>
    <t>2336004878</t>
  </si>
  <si>
    <t>26760696</t>
  </si>
  <si>
    <t>ОАО "Рассвет"</t>
  </si>
  <si>
    <t>2352031188</t>
  </si>
  <si>
    <t>18-10-1999 00:00:00</t>
  </si>
  <si>
    <t>26471320</t>
  </si>
  <si>
    <t>ОАО "Ровненский элеватор"</t>
  </si>
  <si>
    <t>2344007569</t>
  </si>
  <si>
    <t>04-11-2002 00:00:00</t>
  </si>
  <si>
    <t>26355128</t>
  </si>
  <si>
    <t>ОАО "СЗЛ"</t>
  </si>
  <si>
    <t>2341006687</t>
  </si>
  <si>
    <t>12-09-2002 00:00:00</t>
  </si>
  <si>
    <t>26468197</t>
  </si>
  <si>
    <t>ОАО «Анапа Водоканал»</t>
  </si>
  <si>
    <t>2301078639</t>
  </si>
  <si>
    <t>21-12-2011 00:00:00</t>
  </si>
  <si>
    <t>26471483</t>
  </si>
  <si>
    <t>ОАО Кондитерский комбинат "Кубань"</t>
  </si>
  <si>
    <t>2353005631</t>
  </si>
  <si>
    <t>04-11-1992 00:00:00</t>
  </si>
  <si>
    <t>28869724</t>
  </si>
  <si>
    <t>ООО  "Водоканал района"</t>
  </si>
  <si>
    <t>2360007510</t>
  </si>
  <si>
    <t>14-01-2015 00:00:00</t>
  </si>
  <si>
    <t>28435972</t>
  </si>
  <si>
    <t>ООО "Агроснаб-1"</t>
  </si>
  <si>
    <t>2303028200</t>
  </si>
  <si>
    <t>28877485</t>
  </si>
  <si>
    <t>ООО "Азовский водоканал"</t>
  </si>
  <si>
    <t>2348036056</t>
  </si>
  <si>
    <t>17-03-2014 00:00:00</t>
  </si>
  <si>
    <t>26473704</t>
  </si>
  <si>
    <t>ООО "Ани"</t>
  </si>
  <si>
    <t>2354008018</t>
  </si>
  <si>
    <t>26471360</t>
  </si>
  <si>
    <t>ООО "Атаманское"</t>
  </si>
  <si>
    <t>2346000304</t>
  </si>
  <si>
    <t>26551826</t>
  </si>
  <si>
    <t>ООО "Афипский НПЗ"</t>
  </si>
  <si>
    <t>7704214548</t>
  </si>
  <si>
    <t>12-02-2003 00:00:00</t>
  </si>
  <si>
    <t>26468737</t>
  </si>
  <si>
    <t>ООО "Брюховецкое водопроводное хозяйство"</t>
  </si>
  <si>
    <t>2327009679</t>
  </si>
  <si>
    <t>31080021</t>
  </si>
  <si>
    <t>ООО "ВСВ -Водоканал"</t>
  </si>
  <si>
    <t>2311158509</t>
  </si>
  <si>
    <t>10-04-2018 00:00:00</t>
  </si>
  <si>
    <t>28427074</t>
  </si>
  <si>
    <t>ООО "ВиК Рязанское"</t>
  </si>
  <si>
    <t>2368004687</t>
  </si>
  <si>
    <t>31-05-2013 00:00:00</t>
  </si>
  <si>
    <t>26472965</t>
  </si>
  <si>
    <t>ООО "Вода и канализация"</t>
  </si>
  <si>
    <t>2318032696</t>
  </si>
  <si>
    <t>231801001</t>
  </si>
  <si>
    <t>30920779</t>
  </si>
  <si>
    <t>ООО "Водоканал Крымск"</t>
  </si>
  <si>
    <t>2337034674</t>
  </si>
  <si>
    <t>05-05-2016 00:00:00</t>
  </si>
  <si>
    <t>30796117</t>
  </si>
  <si>
    <t>ООО "Водоканал"</t>
  </si>
  <si>
    <t>2310120238</t>
  </si>
  <si>
    <t>19-12-2006 00:00:00</t>
  </si>
  <si>
    <t>26468900</t>
  </si>
  <si>
    <t>2313022180</t>
  </si>
  <si>
    <t>231301001</t>
  </si>
  <si>
    <t>11-05-2007 00:00:00</t>
  </si>
  <si>
    <t>26470803</t>
  </si>
  <si>
    <t>2333011443</t>
  </si>
  <si>
    <t>27991628</t>
  </si>
  <si>
    <t>2373001280</t>
  </si>
  <si>
    <t>02-11-2012 00:00:00</t>
  </si>
  <si>
    <t>30843148</t>
  </si>
  <si>
    <t>ООО "Водолей"</t>
  </si>
  <si>
    <t>2311160410</t>
  </si>
  <si>
    <t>17-07-2013 00:00:00</t>
  </si>
  <si>
    <t>30803500</t>
  </si>
  <si>
    <t>ООО "Водопровод"</t>
  </si>
  <si>
    <t>2303026121</t>
  </si>
  <si>
    <t>15-11-2010 00:00:00</t>
  </si>
  <si>
    <t>27322903</t>
  </si>
  <si>
    <t>ООО "Водосервис"</t>
  </si>
  <si>
    <t>2343021761</t>
  </si>
  <si>
    <t>26468713</t>
  </si>
  <si>
    <t>ООО "Водоснабжение и канализация"</t>
  </si>
  <si>
    <t>2303025583</t>
  </si>
  <si>
    <t>26471512</t>
  </si>
  <si>
    <t>ООО "Водоснабжение"</t>
  </si>
  <si>
    <t>2353023951</t>
  </si>
  <si>
    <t>21-08-2007 00:00:00</t>
  </si>
  <si>
    <t>28033417</t>
  </si>
  <si>
    <t>ООО "Водсервис"</t>
  </si>
  <si>
    <t>2332017636</t>
  </si>
  <si>
    <t>12-12-2007 00:00:00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</si>
  <si>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</si>
  <si>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</si>
  <si>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</si>
  <si>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</si>
  <si>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26538151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</si>
  <si>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</si>
  <si>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</si>
  <si>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</si>
  <si>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26576140</t>
  </si>
  <si>
    <t>ООО "Газпром трансгаз Сургут"</t>
  </si>
  <si>
    <t>8617002073</t>
  </si>
  <si>
    <t>997250001</t>
  </si>
  <si>
    <t>26473407</t>
  </si>
  <si>
    <t>ООО "Гидроснаб"</t>
  </si>
  <si>
    <t>2314021252</t>
  </si>
  <si>
    <t>30939758</t>
  </si>
  <si>
    <t>ООО "Гирей-Сахар"</t>
  </si>
  <si>
    <t>2364009860</t>
  </si>
  <si>
    <t>01-07-2017 00:00:00</t>
  </si>
  <si>
    <t>26652839</t>
  </si>
  <si>
    <t>ООО "Детский лечебно-оздоровительный комплекс "Детство"</t>
  </si>
  <si>
    <t>2318022144</t>
  </si>
  <si>
    <t>27674858</t>
  </si>
  <si>
    <t>ООО "ЕйскВодоканал"</t>
  </si>
  <si>
    <t>2361007449</t>
  </si>
  <si>
    <t>26530394</t>
  </si>
  <si>
    <t>ООО "Жилводсервис"</t>
  </si>
  <si>
    <t>2303025706</t>
  </si>
  <si>
    <t>28446121</t>
  </si>
  <si>
    <t>ООО "Жилкомплекс"</t>
  </si>
  <si>
    <t>2370002969</t>
  </si>
  <si>
    <t>237001001</t>
  </si>
  <si>
    <t>25-09-2013 00:00:00</t>
  </si>
  <si>
    <t>26473609</t>
  </si>
  <si>
    <t>ООО "Жилкомуслуги"</t>
  </si>
  <si>
    <t>2349025610</t>
  </si>
  <si>
    <t>12-07-2005 00:00:00</t>
  </si>
  <si>
    <t>28446156</t>
  </si>
  <si>
    <t>ООО "Жилкомфорт"</t>
  </si>
  <si>
    <t>2370002951</t>
  </si>
  <si>
    <t>30371634</t>
  </si>
  <si>
    <t>ООО "Заря"</t>
  </si>
  <si>
    <t>2310167860</t>
  </si>
  <si>
    <t>12-02-2013 00:00:00</t>
  </si>
  <si>
    <t>27755953</t>
  </si>
  <si>
    <t>ООО "ИВ-консалтинг"</t>
  </si>
  <si>
    <t>2340019323</t>
  </si>
  <si>
    <t>234001001</t>
  </si>
  <si>
    <t>28500597</t>
  </si>
  <si>
    <t>ООО "Ильский водоканал"</t>
  </si>
  <si>
    <t>2348027284</t>
  </si>
  <si>
    <t>17-12-2013 00:00:00</t>
  </si>
  <si>
    <t>26319818</t>
  </si>
  <si>
    <t>ООО "ККЗБ"</t>
  </si>
  <si>
    <t>2311178167</t>
  </si>
  <si>
    <t>19-08-2014 00:00:00</t>
  </si>
  <si>
    <t>28467298</t>
  </si>
  <si>
    <t>ООО "Калининский водоканал"</t>
  </si>
  <si>
    <t>2311162294</t>
  </si>
  <si>
    <t>04-09-2013 00:00:00</t>
  </si>
  <si>
    <t>26468525</t>
  </si>
  <si>
    <t>ООО "Коммунальная энерго-сервисная компания"</t>
  </si>
  <si>
    <t>2308101615</t>
  </si>
  <si>
    <t>230801001</t>
  </si>
  <si>
    <t>13-09-2004 00:00:00</t>
  </si>
  <si>
    <t>26475696</t>
  </si>
  <si>
    <t>ООО "Коммунальник"</t>
  </si>
  <si>
    <t>2353246210</t>
  </si>
  <si>
    <t>20-06-2008 00:00:00</t>
  </si>
  <si>
    <t>26562364</t>
  </si>
  <si>
    <t>2373008060</t>
  </si>
  <si>
    <t>26471295</t>
  </si>
  <si>
    <t>ООО "Коммунальщик"</t>
  </si>
  <si>
    <t>2343017973</t>
  </si>
  <si>
    <t>23-12-2005 00:00:00</t>
  </si>
  <si>
    <t>28822349</t>
  </si>
  <si>
    <t>2361011886</t>
  </si>
  <si>
    <t>01-10-2014 00:00:00</t>
  </si>
  <si>
    <t>26470860</t>
  </si>
  <si>
    <t>ООО "Консервное предприятие  Русское поле - Албаши"</t>
  </si>
  <si>
    <t>2334018297</t>
  </si>
  <si>
    <t>26319792</t>
  </si>
  <si>
    <t>ООО "Краснодар Водоканал"</t>
  </si>
  <si>
    <t>2308111927</t>
  </si>
  <si>
    <t>01-11-2005 00:00:00</t>
  </si>
  <si>
    <t>28221585</t>
  </si>
  <si>
    <t>ООО "Крымский водоканал"</t>
  </si>
  <si>
    <t>2337043380</t>
  </si>
  <si>
    <t>28858932</t>
  </si>
  <si>
    <t>ООО "Кубаньводоканал"</t>
  </si>
  <si>
    <t>2312210286</t>
  </si>
  <si>
    <t>13-01-2014 00:00:00</t>
  </si>
  <si>
    <t>28486089</t>
  </si>
  <si>
    <t>ООО "Кура"</t>
  </si>
  <si>
    <t>2329015036</t>
  </si>
  <si>
    <t>01-11-2002 00:00:00</t>
  </si>
  <si>
    <t>26487627</t>
  </si>
  <si>
    <t>ООО "ЛУКОЙЛ-Кубаньэнерго"</t>
  </si>
  <si>
    <t>2312159262</t>
  </si>
  <si>
    <t>26-02-2009 00:00:00</t>
  </si>
  <si>
    <t>26471089</t>
  </si>
  <si>
    <t>ООО "ЛенВодоканал"</t>
  </si>
  <si>
    <t>2341015473</t>
  </si>
  <si>
    <t>12-04-2010 00:00:00</t>
  </si>
  <si>
    <t>28967420</t>
  </si>
  <si>
    <t>ООО "Лидер"</t>
  </si>
  <si>
    <t>2309093131</t>
  </si>
  <si>
    <t>13-05-2015 00:00:00</t>
  </si>
  <si>
    <t>28455265</t>
  </si>
  <si>
    <t>ООО "Мортранссервис - НХБ"</t>
  </si>
  <si>
    <t>2315025933</t>
  </si>
  <si>
    <t>16-01-2014 00:00:00</t>
  </si>
  <si>
    <t>26482207</t>
  </si>
  <si>
    <t>ООО "Наш хутор"</t>
  </si>
  <si>
    <t>2353024338</t>
  </si>
  <si>
    <t>09-11-2007 00:00:00</t>
  </si>
  <si>
    <t>26471510</t>
  </si>
  <si>
    <t>ООО "Нимфа"</t>
  </si>
  <si>
    <t>2353023983</t>
  </si>
  <si>
    <t>30-08-2007 00:00:00</t>
  </si>
  <si>
    <t>26649162</t>
  </si>
  <si>
    <t>ООО "Новодеревянковский водозабор"</t>
  </si>
  <si>
    <t>2334022543</t>
  </si>
  <si>
    <t>28868075</t>
  </si>
  <si>
    <t>ООО "ОЧИСТНЫЕ СООРУЖЕНИЯ"</t>
  </si>
  <si>
    <t>2342019696</t>
  </si>
  <si>
    <t>15-11-2013 00:00:00</t>
  </si>
  <si>
    <t>26471351</t>
  </si>
  <si>
    <t>ООО "Отрадненское водопроводное хозяйство"</t>
  </si>
  <si>
    <t>2345010606</t>
  </si>
  <si>
    <t>234501001</t>
  </si>
  <si>
    <t>28255993</t>
  </si>
  <si>
    <t>ООО "Партнер"</t>
  </si>
  <si>
    <t>2353024521</t>
  </si>
  <si>
    <t>24-12-2007 00:00:00</t>
  </si>
  <si>
    <t>26468585</t>
  </si>
  <si>
    <t>ООО "Пашковское - Сервис"</t>
  </si>
  <si>
    <t>2312027393</t>
  </si>
  <si>
    <t>28-03-2003 00:00:00</t>
  </si>
  <si>
    <t>26471347</t>
  </si>
  <si>
    <t>ООО "Попутненское водопроводное хозяйство"</t>
  </si>
  <si>
    <t>2345010645</t>
  </si>
  <si>
    <t>13-10-2010 00:00:00</t>
  </si>
  <si>
    <t>26473400</t>
  </si>
  <si>
    <t>ООО "Предприятие "Родник"</t>
  </si>
  <si>
    <t>2340019362</t>
  </si>
  <si>
    <t>26319777</t>
  </si>
  <si>
    <t>ООО "РН-Туапсинский НПЗ"</t>
  </si>
  <si>
    <t>2365004375</t>
  </si>
  <si>
    <t>16-11-2005 00:00:00</t>
  </si>
  <si>
    <t>30913372</t>
  </si>
  <si>
    <t>ООО "Радар-02"</t>
  </si>
  <si>
    <t>2356041451</t>
  </si>
  <si>
    <t>10-05-2017 00:00:00</t>
  </si>
  <si>
    <t>27913097</t>
  </si>
  <si>
    <t>ООО "Райводоканал"</t>
  </si>
  <si>
    <t>2365019653</t>
  </si>
  <si>
    <t>03-05-2012 00:00:00</t>
  </si>
  <si>
    <t>31082223</t>
  </si>
  <si>
    <t>ООО "Родник"</t>
  </si>
  <si>
    <t>2348039748</t>
  </si>
  <si>
    <t>26529733</t>
  </si>
  <si>
    <t>ООО "Свод Интернешнл"</t>
  </si>
  <si>
    <t>7730163480</t>
  </si>
  <si>
    <t>773001001</t>
  </si>
  <si>
    <t>28981246</t>
  </si>
  <si>
    <t>ООО "Северский водоканал"</t>
  </si>
  <si>
    <t>2348036144</t>
  </si>
  <si>
    <t>15-04-2014 00:00:00</t>
  </si>
  <si>
    <t>26355044</t>
  </si>
  <si>
    <t>ООО "Славяне"</t>
  </si>
  <si>
    <t>2310097839</t>
  </si>
  <si>
    <t>14-11-2004 00:00:00</t>
  </si>
  <si>
    <t>28446350</t>
  </si>
  <si>
    <t>ООО "Смоленский водоканал"</t>
  </si>
  <si>
    <t>2348034877</t>
  </si>
  <si>
    <t>234880000</t>
  </si>
  <si>
    <t>29-04-2013 00:00:00</t>
  </si>
  <si>
    <t>28141893</t>
  </si>
  <si>
    <t>ООО "Сочиводоканал"</t>
  </si>
  <si>
    <t>2320210667</t>
  </si>
  <si>
    <t>31197109</t>
  </si>
  <si>
    <t>ООО "Специализированный Застройщик "Стройэлектросевкавмонтаж"</t>
  </si>
  <si>
    <t>2310056286</t>
  </si>
  <si>
    <t>01-08-2018 00:00:00</t>
  </si>
  <si>
    <t>27544516</t>
  </si>
  <si>
    <t>ООО "Специализированный застройщик "Стройэлектросевкавмонтаж"</t>
  </si>
  <si>
    <t>05-02-2003 00:00:00</t>
  </si>
  <si>
    <t>26471358</t>
  </si>
  <si>
    <t>ООО "Спокойненское водопроводное хозяйство"</t>
  </si>
  <si>
    <t>2345010613</t>
  </si>
  <si>
    <t>26511336</t>
  </si>
  <si>
    <t>ООО "Стимул" Кавказский район</t>
  </si>
  <si>
    <t>2332017675</t>
  </si>
  <si>
    <t>17-01-2008 00:00:00</t>
  </si>
  <si>
    <t>31078106</t>
  </si>
  <si>
    <t>ООО "СтройСервис"</t>
  </si>
  <si>
    <t>2301077434</t>
  </si>
  <si>
    <t>30-12-2017 00:00:00</t>
  </si>
  <si>
    <t>31022266</t>
  </si>
  <si>
    <t>ООО "Теплоснабжающая компания"</t>
  </si>
  <si>
    <t>2365026587</t>
  </si>
  <si>
    <t>15-03-2017 00:00:00</t>
  </si>
  <si>
    <t>26560527</t>
  </si>
  <si>
    <t>ООО "Техкомбытсервис"</t>
  </si>
  <si>
    <t>2353246933</t>
  </si>
  <si>
    <t>18-03-2009 00:00:00</t>
  </si>
  <si>
    <t>30791641</t>
  </si>
  <si>
    <t>ООО "Тимашевский сахарный завод"</t>
  </si>
  <si>
    <t>2334024068</t>
  </si>
  <si>
    <t>26562799</t>
  </si>
  <si>
    <t>ООО "Транс-Водоканал"</t>
  </si>
  <si>
    <t>2348031315</t>
  </si>
  <si>
    <t>21-07-2010 00:00:00</t>
  </si>
  <si>
    <t>30803529</t>
  </si>
  <si>
    <t>ООО "Трансвод"</t>
  </si>
  <si>
    <t>2303026139</t>
  </si>
  <si>
    <t>26470886</t>
  </si>
  <si>
    <t>ООО "Универсал"</t>
  </si>
  <si>
    <t>2334022173</t>
  </si>
  <si>
    <t>26355026</t>
  </si>
  <si>
    <t>ООО "Универсал-Плюс-Сервис"</t>
  </si>
  <si>
    <t>2308068559</t>
  </si>
  <si>
    <t>06-01-2003 00:00:00</t>
  </si>
  <si>
    <t>26355154</t>
  </si>
  <si>
    <t>ООО "Флорентина"</t>
  </si>
  <si>
    <t>2373006344</t>
  </si>
  <si>
    <t>28543927</t>
  </si>
  <si>
    <t>ООО "Черноерковское ЖКХ"</t>
  </si>
  <si>
    <t>2370002180</t>
  </si>
  <si>
    <t>04-02-2013 00:00:00</t>
  </si>
  <si>
    <t>28012629</t>
  </si>
  <si>
    <t>ООО "Черноморское водоотведение"</t>
  </si>
  <si>
    <t>2348033721</t>
  </si>
  <si>
    <t>01-12-2012 00:00:00</t>
  </si>
  <si>
    <t>28056139</t>
  </si>
  <si>
    <t>ООО "Щербиновский коммунальщик"</t>
  </si>
  <si>
    <t>2361008770</t>
  </si>
  <si>
    <t>01-09-2012 00:00:00</t>
  </si>
  <si>
    <t>26355063</t>
  </si>
  <si>
    <t>ООО "ЭкоСервис"</t>
  </si>
  <si>
    <t>2312143375</t>
  </si>
  <si>
    <t>26475760</t>
  </si>
  <si>
    <t>ООО "Энергосервис"</t>
  </si>
  <si>
    <t>2354007350</t>
  </si>
  <si>
    <t>20-01-2010 00:00:00</t>
  </si>
  <si>
    <t>31020957</t>
  </si>
  <si>
    <t>ООО "ЮгТеплоЭнерго"</t>
  </si>
  <si>
    <t>2312214724</t>
  </si>
  <si>
    <t>28870457</t>
  </si>
  <si>
    <t>ООО «КУБ-С»</t>
  </si>
  <si>
    <t>2312201972</t>
  </si>
  <si>
    <t>12-04-2013 00:00:00</t>
  </si>
  <si>
    <t>26355120</t>
  </si>
  <si>
    <t>ООО «Каневской ЗГА»</t>
  </si>
  <si>
    <t>2334013965</t>
  </si>
  <si>
    <t>28511669</t>
  </si>
  <si>
    <t>ООО «Коммунсервис»</t>
  </si>
  <si>
    <t>2365020521</t>
  </si>
  <si>
    <t>03-12-2012 00:00:00</t>
  </si>
  <si>
    <t>26551273</t>
  </si>
  <si>
    <t>ООО «Крамис-К»</t>
  </si>
  <si>
    <t>2312230691</t>
  </si>
  <si>
    <t>03-07-2015 00:00:00</t>
  </si>
  <si>
    <t>26568272</t>
  </si>
  <si>
    <t>ООО «Львовский водоканал»</t>
  </si>
  <si>
    <t>2348028993</t>
  </si>
  <si>
    <t>22-01-2009 00:00:00</t>
  </si>
  <si>
    <t>26551242</t>
  </si>
  <si>
    <t>ООО «УК Ритейл-парк»</t>
  </si>
  <si>
    <t>2312132503</t>
  </si>
  <si>
    <t>02-11-2006 00:00:00</t>
  </si>
  <si>
    <t>26355042</t>
  </si>
  <si>
    <t>ООО «Центр содействия бизнесу «ПИК»</t>
  </si>
  <si>
    <t>2310078603</t>
  </si>
  <si>
    <t>30-11-2002 00:00:00</t>
  </si>
  <si>
    <t>26470880</t>
  </si>
  <si>
    <t>ООО фирма "Калория"</t>
  </si>
  <si>
    <t>2334022342</t>
  </si>
  <si>
    <t>28876877</t>
  </si>
  <si>
    <t>ОСП ООО "Роза Хутор"</t>
  </si>
  <si>
    <t>2320163897</t>
  </si>
  <si>
    <t>26355146</t>
  </si>
  <si>
    <t>Обособленное подразделение ОАО "Медведовский мясокомбинат"</t>
  </si>
  <si>
    <t>2353005550</t>
  </si>
  <si>
    <t>236945001</t>
  </si>
  <si>
    <t>19-10-2011 00:00:00</t>
  </si>
  <si>
    <t>26355055</t>
  </si>
  <si>
    <t>ПАО "Агрокомбинат "Тепличный"</t>
  </si>
  <si>
    <t>2312036895</t>
  </si>
  <si>
    <t>03-02-2003 00:00:00</t>
  </si>
  <si>
    <t>26355035</t>
  </si>
  <si>
    <t>ПАО "Краснодарзернопродукт"</t>
  </si>
  <si>
    <t>2310002604</t>
  </si>
  <si>
    <t>12-10-2002 00:00:00</t>
  </si>
  <si>
    <t>26530248</t>
  </si>
  <si>
    <t>ПАО "Новороссийский морской торговый порт"</t>
  </si>
  <si>
    <t>2315004404</t>
  </si>
  <si>
    <t>997650001</t>
  </si>
  <si>
    <t>26473391</t>
  </si>
  <si>
    <t>ПМКП "Домострой"</t>
  </si>
  <si>
    <t>2339015807</t>
  </si>
  <si>
    <t>26562645</t>
  </si>
  <si>
    <t>Пансионат "Буревестник" - структурное подразделение МГУ им. М.В.Ломоносова</t>
  </si>
  <si>
    <t>7729082090</t>
  </si>
  <si>
    <t>16-09-2010 00:00:00</t>
  </si>
  <si>
    <t>26551263</t>
  </si>
  <si>
    <t>Племзавод Учебно-опытное хозяйство "Краснодарское" КГАУ</t>
  </si>
  <si>
    <t>2311014546</t>
  </si>
  <si>
    <t>231102003</t>
  </si>
  <si>
    <t>05-11-2002 00:00:00</t>
  </si>
  <si>
    <t>26473394</t>
  </si>
  <si>
    <t>РМКП "Сервис"</t>
  </si>
  <si>
    <t>2339015814</t>
  </si>
  <si>
    <t>26569445</t>
  </si>
  <si>
    <t>РЭУ "Троицкий групповой водопровод" ООО "Югводоканал"</t>
  </si>
  <si>
    <t>2320139238</t>
  </si>
  <si>
    <t>233703001</t>
  </si>
  <si>
    <t>27065634</t>
  </si>
  <si>
    <t>СПК "Колхоз имени В.И.Ленина"</t>
  </si>
  <si>
    <t>2343004558</t>
  </si>
  <si>
    <t>28-11-2002 00:00:00</t>
  </si>
  <si>
    <t>27747002</t>
  </si>
  <si>
    <t>СПК (колхоз) "Новый путь"</t>
  </si>
  <si>
    <t>2327006445</t>
  </si>
  <si>
    <t>08-07-2002 00:00:00</t>
  </si>
  <si>
    <t>26473385</t>
  </si>
  <si>
    <t>СПК колхоз "Новоалексеевский"</t>
  </si>
  <si>
    <t>2339016487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</si>
  <si>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</si>
  <si>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</si>
  <si>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</si>
  <si>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</si>
  <si>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26322297</t>
  </si>
  <si>
    <t>Северо-Кавказский филиал ООО "Газпром энерго"</t>
  </si>
  <si>
    <t>7736186950</t>
  </si>
  <si>
    <t>263602001</t>
  </si>
  <si>
    <t>27-07-1998 00:00:00</t>
  </si>
  <si>
    <t>26507578</t>
  </si>
  <si>
    <t>ФГБНУ "НЦЗ им. П.П. Лукьяненко"</t>
  </si>
  <si>
    <t>2311014916</t>
  </si>
  <si>
    <t>26550612</t>
  </si>
  <si>
    <t>ФГБНУ ВНИИТТИ</t>
  </si>
  <si>
    <t>2311050287</t>
  </si>
  <si>
    <t>15-01-2003 00:00:00</t>
  </si>
  <si>
    <t>26355150</t>
  </si>
  <si>
    <t>ФГБОУ ВДЦ "Орленок"</t>
  </si>
  <si>
    <t>2355004390</t>
  </si>
  <si>
    <t>10-10-2002 00:00:00</t>
  </si>
  <si>
    <t>28859259</t>
  </si>
  <si>
    <t>ФГБОУ ВО "КГИК"</t>
  </si>
  <si>
    <t>2311021085</t>
  </si>
  <si>
    <t>26355151</t>
  </si>
  <si>
    <t>ФГБУ "Дом отдыха "Туапсе"  Управление делами Президента РФ</t>
  </si>
  <si>
    <t>2355004425</t>
  </si>
  <si>
    <t>03-12-2002 00:00:00</t>
  </si>
  <si>
    <t>30903763</t>
  </si>
  <si>
    <t>ФГБУ "ЦЖКУ" МИНОБОРОНЫ РОССИИ</t>
  </si>
  <si>
    <t>7729314745</t>
  </si>
  <si>
    <t>770101001</t>
  </si>
  <si>
    <t>30944679</t>
  </si>
  <si>
    <t>ФГБУ ТС "Голубая бухта" Минздрава России</t>
  </si>
  <si>
    <t>2304014256</t>
  </si>
  <si>
    <t>26319798</t>
  </si>
  <si>
    <t>ФГУ "Краснодарское водохранилище"</t>
  </si>
  <si>
    <t>2312012492</t>
  </si>
  <si>
    <t>31-10-2002 00:00:00</t>
  </si>
  <si>
    <t>26355052</t>
  </si>
  <si>
    <t>ФГУП "ЖКК"</t>
  </si>
  <si>
    <t>2311215718</t>
  </si>
  <si>
    <t>20-06-2016 00:00:00</t>
  </si>
  <si>
    <t>26473334</t>
  </si>
  <si>
    <t>ФГУП "Кореновское"</t>
  </si>
  <si>
    <t>2335004339</t>
  </si>
  <si>
    <t>26472961</t>
  </si>
  <si>
    <t>ФГУП "Племенной форелеводческий завод "Адлер"</t>
  </si>
  <si>
    <t>2317010717</t>
  </si>
  <si>
    <t>28829365</t>
  </si>
  <si>
    <t>ФГУП "ФТ-Центр"</t>
  </si>
  <si>
    <t>7709007859</t>
  </si>
  <si>
    <t>231043001</t>
  </si>
  <si>
    <t>26355153</t>
  </si>
  <si>
    <t>ФКУ ИК-2 УФСИН России по Краснодарскому краю</t>
  </si>
  <si>
    <t>2356037543</t>
  </si>
  <si>
    <t>26355157</t>
  </si>
  <si>
    <t>ФКУ ИК-3 УФСИН России по Краснодарскому краю</t>
  </si>
  <si>
    <t>2356037800</t>
  </si>
  <si>
    <t>26355152</t>
  </si>
  <si>
    <t>ФКУЗ "Санаторий "Сосновый" МВД России</t>
  </si>
  <si>
    <t>2355004898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</si>
  <si>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</si>
  <si>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</si>
  <si>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</si>
  <si>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15-01-2013 00:00:00</t>
  </si>
  <si>
    <t>26569430</t>
  </si>
  <si>
    <t>Филиал "Ейский групповой водопровод" ООО "Югводоканал"</t>
  </si>
  <si>
    <t>230602001</t>
  </si>
  <si>
    <t>26569442</t>
  </si>
  <si>
    <t>Филиал "Таманский групповой водопровод" ООО "Югводоканал"</t>
  </si>
  <si>
    <t>235202001</t>
  </si>
  <si>
    <t>26823285</t>
  </si>
  <si>
    <t>Филиал АО "Черномортранснефть" "КРУМН"</t>
  </si>
  <si>
    <t>26761123</t>
  </si>
  <si>
    <t>Филиал АО "Черномортранснефть" "ТРУМН"</t>
  </si>
  <si>
    <t>232103001</t>
  </si>
  <si>
    <t>26640656</t>
  </si>
  <si>
    <t>ЮО ИО РАН</t>
  </si>
  <si>
    <t>7727083115</t>
  </si>
  <si>
    <t>230402001</t>
  </si>
  <si>
    <t>VS</t>
  </si>
  <si>
    <t>352742,Тимашевский район, ст. Новокорсунская, ул. Красная,1</t>
  </si>
  <si>
    <t>Никитенко Михаил Алексеевич</t>
  </si>
  <si>
    <t>Никитенко Надежда Николаевна</t>
  </si>
  <si>
    <t>главный бухгалтер</t>
  </si>
  <si>
    <t>8(86130)34-145</t>
  </si>
  <si>
    <t>ooonimfa@bk.ru</t>
  </si>
  <si>
    <t>Тимашевский муниципальный район</t>
  </si>
  <si>
    <t>Новокорсунское</t>
  </si>
  <si>
    <t>03653419</t>
  </si>
  <si>
    <t>Тимашевский муниципальный район, Новокорсунское (03653419);</t>
  </si>
  <si>
    <t>Вид деятельности:_x000D_
  - Холодное водоснабжение, в т.ч. транспортировка воды, включая распределение воды_x000D_
_x000D_
Территория оказания услуг:_x000D_
  - без дифференциации_x000D_
_x000D_
Централизованная система холодного водоснабжения:_x000D_
  - без дифференциации</t>
  </si>
  <si>
    <t>NN</t>
  </si>
  <si>
    <t>YY</t>
  </si>
  <si>
    <t>Центральный водозабор</t>
  </si>
  <si>
    <t>http://ooonimfa.ru/</t>
  </si>
  <si>
    <t>http://ooonimfa.ru/abonentam/raskrytie-informatsii</t>
  </si>
  <si>
    <t>19.10.2018</t>
  </si>
  <si>
    <t>19.10.2018 17:37:45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</si>
</sst>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_);[Red]\(&quot;$&quot;#,##0\)"/>
    <numFmt numFmtId="165" formatCode="_-* #,##0.00[$€-1]_-;\-* #,##0.00[$€-1]_-;_-* &quot;-&quot;??[$€-1]_-"/>
    <numFmt numFmtId="166" formatCode="000000"/>
    <numFmt numFmtId="167" formatCode="#,##0.0"/>
    <numFmt numFmtId="168" formatCode="#,##0.000"/>
    <numFmt numFmtId="169" formatCode="#,##0.0000"/>
  </numFmts>
  <fonts count="83">
    <font>
      <sz val="9"/>
      <color indexed="8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color indexed="60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sz val="9"/>
      <color indexed="62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1"/>
      <color indexed="8"/>
      <name val="Calibri"/>
      <family val="2"/>
      <charset val="204"/>
    </font>
    <font>
      <vertAlign val="superscript"/>
      <sz val="9"/>
      <color indexed="9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9"/>
      <color indexed="23"/>
      <name val="Wingdings 2"/>
      <family val="1"/>
      <charset val="2"/>
    </font>
    <font>
      <sz val="12"/>
      <name val="Marlett"/>
      <charset val="2"/>
    </font>
    <font>
      <sz val="9"/>
      <color indexed="12"/>
      <name val="Tahoma"/>
      <family val="2"/>
      <charset val="204"/>
    </font>
    <font>
      <sz val="12"/>
      <color indexed="9"/>
      <name val="Tahoma"/>
      <family val="2"/>
      <charset val="204"/>
    </font>
    <font>
      <sz val="12"/>
      <name val="Tahoma"/>
      <family val="2"/>
      <charset val="204"/>
    </font>
    <font>
      <sz val="12"/>
      <color indexed="8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sz val="11"/>
      <color theme="0"/>
      <name val="Calibri"/>
      <family val="2"/>
      <charset val="204"/>
    </font>
    <font>
      <sz val="1"/>
      <color theme="0"/>
      <name val="Tahoma"/>
      <family val="2"/>
      <charset val="204"/>
    </font>
    <font>
      <b/>
      <sz val="9"/>
      <color theme="4"/>
      <name val="Tahoma"/>
      <family val="2"/>
      <charset val="204"/>
    </font>
    <font>
      <sz val="11"/>
      <color theme="0"/>
      <name val="Wingdings 2"/>
      <family val="1"/>
      <charset val="2"/>
    </font>
    <font>
      <sz val="8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b/>
      <sz val="12"/>
      <color theme="0"/>
      <name val="Calibri"/>
      <family val="2"/>
      <charset val="204"/>
    </font>
    <font>
      <b/>
      <u/>
      <sz val="9"/>
      <color rgb="FF333399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ahoma"/>
      <family val="2"/>
      <charset val="204"/>
    </font>
    <font>
      <b/>
      <sz val="13"/>
      <color theme="3"/>
      <name val="Tahoma"/>
      <family val="2"/>
      <charset val="204"/>
    </font>
    <font>
      <b/>
      <sz val="11"/>
      <color theme="3"/>
      <name val="Tahoma"/>
      <family val="2"/>
      <charset val="204"/>
    </font>
    <font>
      <sz val="9"/>
      <color rgb="FF006100"/>
      <name val="Tahoma"/>
      <family val="2"/>
      <charset val="204"/>
    </font>
    <font>
      <sz val="9"/>
      <color rgb="FF9C0006"/>
      <name val="Tahoma"/>
      <family val="2"/>
      <charset val="204"/>
    </font>
    <font>
      <sz val="9"/>
      <color rgb="FF9C6500"/>
      <name val="Tahoma"/>
      <family val="2"/>
      <charset val="204"/>
    </font>
    <font>
      <b/>
      <sz val="9"/>
      <color rgb="FF3F3F3F"/>
      <name val="Tahoma"/>
      <family val="2"/>
      <charset val="204"/>
    </font>
    <font>
      <b/>
      <sz val="9"/>
      <color rgb="FFFA7D00"/>
      <name val="Tahoma"/>
      <family val="2"/>
      <charset val="204"/>
    </font>
    <font>
      <sz val="9"/>
      <color rgb="FFFA7D00"/>
      <name val="Tahoma"/>
      <family val="2"/>
      <charset val="204"/>
    </font>
    <font>
      <b/>
      <sz val="9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i/>
      <sz val="9"/>
      <color rgb="FF7F7F7F"/>
      <name val="Tahoma"/>
      <family val="2"/>
      <charset val="204"/>
    </font>
    <font>
      <b/>
      <sz val="9"/>
      <color theme="1"/>
      <name val="Tahoma"/>
      <family val="2"/>
      <charset val="204"/>
    </font>
    <font>
      <u/>
      <sz val="10"/>
      <color indexed="12"/>
      <name val="Times New Roman Cyr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7E4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  <border>
      <left/>
      <right style="thin">
        <color rgb="FFBCBCBC"/>
      </right>
      <top/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/>
      <diagonal/>
    </border>
    <border>
      <left/>
      <right style="thin">
        <color indexed="23"/>
      </right>
      <top style="thin">
        <color rgb="FFBCBCBC"/>
      </top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 style="thin">
        <color indexed="23"/>
      </right>
      <top/>
      <bottom style="thin">
        <color rgb="FFBCBCBC"/>
      </bottom>
      <diagonal/>
    </border>
    <border>
      <left style="thin">
        <color indexed="23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C0C0C0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6">
    <xf numFmtId="49" fontId="0" fillId="2" borderId="0" applyBorder="0">
      <alignment vertical="top"/>
    </xf>
    <xf numFmtId="0" fontId="2" fillId="0" borderId="0"/>
    <xf numFmtId="165" fontId="2" fillId="0" borderId="0"/>
    <xf numFmtId="0" fontId="38" fillId="0" borderId="0"/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7" fillId="4" borderId="2" applyNumberFormat="0">
      <alignment horizontal="center" vertical="center"/>
    </xf>
    <xf numFmtId="0" fontId="13" fillId="5" borderId="1" applyNumberFormat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6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6" borderId="4" applyBorder="0">
      <alignment horizontal="right"/>
    </xf>
    <xf numFmtId="0" fontId="21" fillId="0" borderId="0"/>
    <xf numFmtId="0" fontId="54" fillId="0" borderId="0"/>
    <xf numFmtId="0" fontId="1" fillId="0" borderId="0"/>
    <xf numFmtId="0" fontId="1" fillId="0" borderId="0"/>
    <xf numFmtId="0" fontId="36" fillId="7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6" fillId="0" borderId="0" applyBorder="0">
      <alignment vertical="top"/>
    </xf>
    <xf numFmtId="49" fontId="5" fillId="7" borderId="0" applyBorder="0">
      <alignment vertical="top"/>
    </xf>
    <xf numFmtId="49" fontId="36" fillId="0" borderId="0" applyBorder="0">
      <alignment vertical="top"/>
    </xf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66" fillId="0" borderId="0" applyNumberFormat="0" applyFill="0" applyBorder="0" applyAlignment="0" applyProtection="0"/>
    <xf numFmtId="0" fontId="67" fillId="0" borderId="45" applyNumberFormat="0" applyFill="0" applyAlignment="0" applyProtection="0"/>
    <xf numFmtId="0" fontId="68" fillId="0" borderId="46" applyNumberFormat="0" applyFill="0" applyAlignment="0" applyProtection="0"/>
    <xf numFmtId="0" fontId="69" fillId="0" borderId="47" applyNumberFormat="0" applyFill="0" applyAlignment="0" applyProtection="0"/>
    <xf numFmtId="0" fontId="69" fillId="0" borderId="0" applyNumberFormat="0" applyFill="0" applyBorder="0" applyAlignment="0" applyProtection="0"/>
    <xf numFmtId="0" fontId="70" fillId="17" borderId="0" applyNumberFormat="0" applyBorder="0" applyAlignment="0" applyProtection="0"/>
    <xf numFmtId="0" fontId="71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48" applyNumberFormat="0" applyAlignment="0" applyProtection="0"/>
    <xf numFmtId="0" fontId="74" fillId="20" borderId="49" applyNumberFormat="0" applyAlignment="0" applyProtection="0"/>
    <xf numFmtId="0" fontId="75" fillId="0" borderId="50" applyNumberFormat="0" applyFill="0" applyAlignment="0" applyProtection="0"/>
    <xf numFmtId="0" fontId="76" fillId="21" borderId="51" applyNumberFormat="0" applyAlignment="0" applyProtection="0"/>
    <xf numFmtId="0" fontId="77" fillId="0" borderId="0" applyNumberFormat="0" applyFill="0" applyBorder="0" applyAlignment="0" applyProtection="0"/>
    <xf numFmtId="0" fontId="33" fillId="22" borderId="52" applyNumberFormat="0" applyFont="0" applyAlignment="0" applyProtection="0"/>
    <xf numFmtId="0" fontId="78" fillId="0" borderId="0" applyNumberFormat="0" applyFill="0" applyBorder="0" applyAlignment="0" applyProtection="0"/>
    <xf numFmtId="0" fontId="79" fillId="0" borderId="53" applyNumberFormat="0" applyFill="0" applyAlignment="0" applyProtection="0"/>
    <xf numFmtId="0" fontId="55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5" fillId="46" borderId="0" applyNumberFormat="0" applyBorder="0" applyAlignment="0" applyProtection="0"/>
    <xf numFmtId="0" fontId="18" fillId="0" borderId="1" applyNumberFormat="0" applyAlignment="0">
      <protection locked="0"/>
    </xf>
    <xf numFmtId="167" fontId="5" fillId="6" borderId="0">
      <protection locked="0"/>
    </xf>
    <xf numFmtId="168" fontId="5" fillId="6" borderId="0">
      <protection locked="0"/>
    </xf>
    <xf numFmtId="169" fontId="5" fillId="6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81" fillId="0" borderId="0"/>
    <xf numFmtId="0" fontId="82" fillId="0" borderId="0"/>
    <xf numFmtId="0" fontId="1" fillId="0" borderId="0"/>
    <xf numFmtId="0" fontId="21" fillId="0" borderId="0"/>
    <xf numFmtId="0" fontId="1" fillId="0" borderId="0"/>
    <xf numFmtId="0" fontId="5" fillId="0" borderId="0">
      <alignment horizontal="left" vertical="center"/>
    </xf>
    <xf numFmtId="0" fontId="36" fillId="7" borderId="0" applyNumberFormat="0" applyBorder="0" applyAlignment="0">
      <alignment horizontal="left" vertical="center"/>
    </xf>
    <xf numFmtId="49" fontId="5" fillId="7" borderId="0" applyBorder="0">
      <alignment vertical="top"/>
    </xf>
    <xf numFmtId="49" fontId="5" fillId="0" borderId="0" applyBorder="0">
      <alignment vertical="top"/>
    </xf>
    <xf numFmtId="0" fontId="5" fillId="0" borderId="0">
      <alignment horizontal="left" vertical="center"/>
    </xf>
    <xf numFmtId="9" fontId="1" fillId="0" borderId="0" applyFont="0" applyFill="0" applyBorder="0" applyAlignment="0" applyProtection="0"/>
  </cellStyleXfs>
  <cellXfs count="422">
    <xf numFmtId="49" fontId="0" fillId="2" borderId="0" xfId="0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5" fillId="0" borderId="0" xfId="49" applyFont="1" applyAlignment="1" applyProtection="1">
      <alignment vertical="center" wrapText="1"/>
    </xf>
    <xf numFmtId="49" fontId="10" fillId="0" borderId="0" xfId="49" applyFont="1" applyAlignment="1" applyProtection="1">
      <alignment vertical="center"/>
    </xf>
    <xf numFmtId="0" fontId="10" fillId="0" borderId="0" xfId="48" applyFont="1" applyAlignment="1" applyProtection="1">
      <alignment horizontal="center" vertical="center" wrapText="1"/>
    </xf>
    <xf numFmtId="0" fontId="5" fillId="0" borderId="0" xfId="48" applyFont="1" applyAlignment="1" applyProtection="1">
      <alignment vertical="center" wrapText="1"/>
    </xf>
    <xf numFmtId="0" fontId="5" fillId="0" borderId="0" xfId="48" applyFont="1" applyAlignment="1" applyProtection="1">
      <alignment horizontal="left" vertical="center" wrapText="1"/>
    </xf>
    <xf numFmtId="0" fontId="5" fillId="0" borderId="0" xfId="48" applyFont="1" applyProtection="1"/>
    <xf numFmtId="49" fontId="5" fillId="0" borderId="0" xfId="43" applyFont="1" applyProtection="1">
      <alignment vertical="top"/>
    </xf>
    <xf numFmtId="49" fontId="5" fillId="0" borderId="0" xfId="43" applyProtection="1">
      <alignment vertical="top"/>
    </xf>
    <xf numFmtId="0" fontId="10" fillId="0" borderId="0" xfId="51" applyNumberFormat="1" applyFont="1" applyFill="1" applyAlignment="1" applyProtection="1">
      <alignment vertical="center" wrapText="1"/>
    </xf>
    <xf numFmtId="0" fontId="10" fillId="0" borderId="0" xfId="51" applyFont="1" applyFill="1" applyAlignment="1" applyProtection="1">
      <alignment horizontal="left" vertical="center" wrapText="1"/>
    </xf>
    <xf numFmtId="0" fontId="10" fillId="0" borderId="0" xfId="51" applyFont="1" applyFill="1" applyAlignment="1" applyProtection="1">
      <alignment vertical="center" wrapText="1"/>
    </xf>
    <xf numFmtId="0" fontId="5" fillId="0" borderId="0" xfId="51" applyFont="1" applyAlignment="1" applyProtection="1">
      <alignment vertical="center" wrapText="1"/>
    </xf>
    <xf numFmtId="0" fontId="5" fillId="0" borderId="0" xfId="51" applyFont="1" applyFill="1" applyAlignment="1" applyProtection="1">
      <alignment vertical="center"/>
    </xf>
    <xf numFmtId="0" fontId="10" fillId="0" borderId="0" xfId="51" applyFont="1" applyFill="1" applyBorder="1" applyAlignment="1" applyProtection="1">
      <alignment vertical="center" wrapText="1"/>
    </xf>
    <xf numFmtId="49" fontId="10" fillId="0" borderId="0" xfId="51" applyNumberFormat="1" applyFont="1" applyFill="1" applyBorder="1" applyAlignment="1" applyProtection="1">
      <alignment horizontal="left" vertical="center" wrapText="1"/>
    </xf>
    <xf numFmtId="49" fontId="0" fillId="9" borderId="0" xfId="0" applyFill="1" applyProtection="1">
      <alignment vertical="top"/>
    </xf>
    <xf numFmtId="0" fontId="5" fillId="0" borderId="0" xfId="54" applyFont="1" applyFill="1" applyAlignment="1" applyProtection="1">
      <alignment vertical="center" wrapText="1"/>
    </xf>
    <xf numFmtId="0" fontId="21" fillId="0" borderId="0" xfId="46" applyProtection="1"/>
    <xf numFmtId="0" fontId="5" fillId="0" borderId="0" xfId="50" applyFont="1" applyFill="1" applyBorder="1" applyAlignment="1" applyProtection="1">
      <alignment horizontal="left" vertical="center" wrapText="1" indent="1"/>
    </xf>
    <xf numFmtId="4" fontId="5" fillId="0" borderId="0" xfId="33" applyFont="1" applyFill="1" applyBorder="1" applyAlignment="1" applyProtection="1">
      <alignment horizontal="right" vertical="center" wrapText="1"/>
    </xf>
    <xf numFmtId="0" fontId="19" fillId="9" borderId="0" xfId="54" applyFont="1" applyFill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vertical="center" wrapText="1"/>
    </xf>
    <xf numFmtId="0" fontId="0" fillId="0" borderId="5" xfId="50" applyFont="1" applyFill="1" applyBorder="1" applyAlignment="1" applyProtection="1">
      <alignment vertical="center" wrapText="1"/>
    </xf>
    <xf numFmtId="0" fontId="55" fillId="0" borderId="0" xfId="51" applyFont="1" applyAlignment="1" applyProtection="1">
      <alignment horizontal="center" vertical="center" wrapText="1"/>
    </xf>
    <xf numFmtId="0" fontId="0" fillId="0" borderId="0" xfId="50" applyFont="1" applyFill="1" applyBorder="1" applyAlignment="1" applyProtection="1">
      <alignment vertical="center" wrapText="1"/>
    </xf>
    <xf numFmtId="0" fontId="18" fillId="0" borderId="0" xfId="19" applyFont="1" applyFill="1" applyBorder="1" applyAlignment="1" applyProtection="1">
      <alignment horizontal="left" vertical="top" wrapText="1"/>
    </xf>
    <xf numFmtId="49" fontId="14" fillId="0" borderId="0" xfId="41" applyFont="1" applyFill="1" applyBorder="1" applyAlignment="1" applyProtection="1">
      <alignment vertical="top" wrapText="1"/>
    </xf>
    <xf numFmtId="0" fontId="18" fillId="0" borderId="0" xfId="19" applyFont="1" applyFill="1" applyBorder="1" applyAlignment="1" applyProtection="1">
      <alignment horizontal="right" vertical="top" wrapText="1"/>
    </xf>
    <xf numFmtId="0" fontId="1" fillId="0" borderId="0" xfId="37" applyProtection="1"/>
    <xf numFmtId="49" fontId="0" fillId="9" borderId="0" xfId="0" applyNumberFormat="1" applyFont="1" applyFill="1" applyAlignment="1" applyProtection="1">
      <alignment horizontal="center" vertical="top" wrapText="1"/>
    </xf>
    <xf numFmtId="49" fontId="0" fillId="0" borderId="0" xfId="0" applyNumberFormat="1" applyFont="1" applyFill="1" applyAlignment="1" applyProtection="1">
      <alignment horizontal="center" vertical="top" wrapText="1"/>
    </xf>
    <xf numFmtId="0" fontId="10" fillId="0" borderId="0" xfId="54" applyFont="1" applyFill="1" applyAlignment="1" applyProtection="1">
      <alignment vertical="center" wrapText="1"/>
    </xf>
    <xf numFmtId="49" fontId="7" fillId="9" borderId="0" xfId="0" applyNumberFormat="1" applyFont="1" applyFill="1" applyAlignment="1" applyProtection="1">
      <alignment horizontal="center" vertical="center"/>
    </xf>
    <xf numFmtId="0" fontId="1" fillId="0" borderId="0" xfId="36"/>
    <xf numFmtId="0" fontId="5" fillId="0" borderId="0" xfId="42" applyNumberFormat="1" applyFont="1">
      <alignment vertical="top"/>
    </xf>
    <xf numFmtId="0" fontId="0" fillId="0" borderId="0" xfId="54" applyFont="1" applyFill="1" applyAlignment="1" applyProtection="1">
      <alignment vertical="center" wrapText="1"/>
    </xf>
    <xf numFmtId="0" fontId="27" fillId="0" borderId="0" xfId="54" applyFont="1" applyFill="1" applyAlignment="1" applyProtection="1">
      <alignment horizontal="center" vertical="center" wrapText="1"/>
    </xf>
    <xf numFmtId="0" fontId="27" fillId="0" borderId="0" xfId="48" applyFont="1" applyAlignment="1" applyProtection="1">
      <alignment horizontal="center" vertical="center"/>
    </xf>
    <xf numFmtId="0" fontId="32" fillId="0" borderId="0" xfId="54" applyFont="1" applyFill="1" applyBorder="1" applyAlignment="1" applyProtection="1">
      <alignment horizontal="center" vertical="center" wrapText="1"/>
    </xf>
    <xf numFmtId="0" fontId="18" fillId="0" borderId="0" xfId="19" applyFont="1" applyFill="1" applyBorder="1" applyAlignment="1" applyProtection="1">
      <alignment horizontal="left" vertical="top"/>
    </xf>
    <xf numFmtId="49" fontId="5" fillId="0" borderId="0" xfId="51" applyNumberFormat="1" applyFont="1" applyFill="1" applyBorder="1" applyAlignment="1" applyProtection="1">
      <alignment horizontal="center" vertical="center" wrapText="1"/>
    </xf>
    <xf numFmtId="0" fontId="32" fillId="0" borderId="0" xfId="48" applyFont="1" applyAlignment="1" applyProtection="1">
      <alignment horizontal="center" vertical="center"/>
    </xf>
    <xf numFmtId="49" fontId="19" fillId="9" borderId="0" xfId="54" applyNumberFormat="1" applyFont="1" applyFill="1" applyAlignment="1" applyProtection="1">
      <alignment horizontal="center" vertical="center" wrapText="1"/>
    </xf>
    <xf numFmtId="0" fontId="5" fillId="0" borderId="27" xfId="48" applyFont="1" applyFill="1" applyBorder="1" applyAlignment="1" applyProtection="1">
      <alignment horizontal="center" vertical="center" wrapText="1"/>
    </xf>
    <xf numFmtId="0" fontId="5" fillId="8" borderId="27" xfId="51" applyFont="1" applyFill="1" applyBorder="1" applyAlignment="1" applyProtection="1">
      <alignment horizontal="center" vertical="center"/>
    </xf>
    <xf numFmtId="49" fontId="5" fillId="8" borderId="27" xfId="51" applyNumberFormat="1" applyFont="1" applyFill="1" applyBorder="1" applyAlignment="1" applyProtection="1">
      <alignment horizontal="center" vertical="center" wrapText="1"/>
    </xf>
    <xf numFmtId="49" fontId="5" fillId="0" borderId="27" xfId="52" applyNumberFormat="1" applyFont="1" applyFill="1" applyBorder="1" applyAlignment="1" applyProtection="1">
      <alignment horizontal="center" vertical="center" wrapText="1"/>
    </xf>
    <xf numFmtId="49" fontId="5" fillId="0" borderId="27" xfId="51" applyNumberFormat="1" applyFont="1" applyFill="1" applyBorder="1" applyAlignment="1" applyProtection="1">
      <alignment horizontal="center" vertical="center" wrapText="1"/>
    </xf>
    <xf numFmtId="0" fontId="5" fillId="0" borderId="27" xfId="32" applyFont="1" applyFill="1" applyBorder="1" applyAlignment="1" applyProtection="1">
      <alignment horizontal="center" vertical="center" wrapText="1"/>
    </xf>
    <xf numFmtId="0" fontId="5" fillId="0" borderId="27" xfId="54" applyFont="1" applyFill="1" applyBorder="1" applyAlignment="1" applyProtection="1">
      <alignment horizontal="center" vertical="center" wrapText="1"/>
    </xf>
    <xf numFmtId="49" fontId="5" fillId="0" borderId="27" xfId="48" applyNumberFormat="1" applyFont="1" applyFill="1" applyBorder="1" applyAlignment="1" applyProtection="1">
      <alignment horizontal="left" vertical="center" wrapText="1"/>
    </xf>
    <xf numFmtId="49" fontId="5" fillId="10" borderId="27" xfId="48" applyNumberFormat="1" applyFont="1" applyFill="1" applyBorder="1" applyAlignment="1" applyProtection="1">
      <alignment horizontal="left" vertical="center" wrapText="1"/>
      <protection locked="0"/>
    </xf>
    <xf numFmtId="49" fontId="5" fillId="10" borderId="27" xfId="51" applyNumberFormat="1" applyFont="1" applyFill="1" applyBorder="1" applyAlignment="1" applyProtection="1">
      <alignment horizontal="center" vertical="center" wrapText="1"/>
      <protection locked="0"/>
    </xf>
    <xf numFmtId="49" fontId="33" fillId="0" borderId="27" xfId="52" applyNumberFormat="1" applyFont="1" applyFill="1" applyBorder="1" applyAlignment="1" applyProtection="1">
      <alignment horizontal="center" vertical="center" wrapText="1"/>
    </xf>
    <xf numFmtId="0" fontId="5" fillId="0" borderId="0" xfId="48" applyFont="1"/>
    <xf numFmtId="0" fontId="5" fillId="0" borderId="0" xfId="31" applyFont="1" applyFill="1" applyBorder="1" applyAlignment="1" applyProtection="1">
      <alignment vertical="center" wrapText="1"/>
    </xf>
    <xf numFmtId="49" fontId="5" fillId="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7" fillId="0" borderId="0" xfId="0" applyNumberFormat="1" applyFont="1" applyFill="1" applyAlignment="1" applyProtection="1">
      <alignment horizontal="center" vertical="center"/>
    </xf>
    <xf numFmtId="49" fontId="0" fillId="0" borderId="0" xfId="52" applyNumberFormat="1" applyFont="1" applyFill="1" applyAlignment="1" applyProtection="1">
      <alignment vertical="center" wrapText="1"/>
    </xf>
    <xf numFmtId="49" fontId="12" fillId="0" borderId="0" xfId="0" applyNumberFormat="1" applyFont="1" applyFill="1" applyAlignment="1" applyProtection="1">
      <alignment horizontal="center" vertical="top"/>
    </xf>
    <xf numFmtId="49" fontId="5" fillId="0" borderId="0" xfId="0" applyNumberFormat="1" applyFont="1" applyFill="1" applyAlignment="1" applyProtection="1">
      <alignment vertical="top" wrapText="1"/>
    </xf>
    <xf numFmtId="49" fontId="0" fillId="0" borderId="0" xfId="0" applyNumberFormat="1" applyFont="1" applyFill="1" applyAlignment="1" applyProtection="1">
      <alignment horizontal="center" vertical="center"/>
    </xf>
    <xf numFmtId="49" fontId="12" fillId="0" borderId="0" xfId="0" applyNumberFormat="1" applyFont="1" applyFill="1" applyProtection="1">
      <alignment vertical="top"/>
    </xf>
    <xf numFmtId="49" fontId="5" fillId="0" borderId="0" xfId="52" applyNumberFormat="1" applyFont="1" applyFill="1" applyAlignment="1" applyProtection="1">
      <alignment vertical="center" wrapText="1"/>
    </xf>
    <xf numFmtId="0" fontId="5" fillId="0" borderId="0" xfId="52" applyFont="1" applyFill="1" applyAlignment="1" applyProtection="1">
      <alignment vertical="center"/>
    </xf>
    <xf numFmtId="49" fontId="0" fillId="0" borderId="0" xfId="0" applyNumberFormat="1" applyFont="1" applyFill="1" applyAlignment="1" applyProtection="1">
      <alignment vertical="top" wrapText="1"/>
    </xf>
    <xf numFmtId="49" fontId="5" fillId="0" borderId="0" xfId="0" applyNumberFormat="1" applyFont="1" applyFill="1" applyAlignment="1" applyProtection="1">
      <alignment vertical="center" wrapText="1"/>
    </xf>
    <xf numFmtId="49" fontId="0" fillId="0" borderId="0" xfId="0" applyFill="1" applyAlignment="1" applyProtection="1">
      <alignment horizontal="center" vertical="top"/>
    </xf>
    <xf numFmtId="49" fontId="0" fillId="0" borderId="0" xfId="0" applyFont="1" applyFill="1" applyProtection="1">
      <alignment vertical="top"/>
    </xf>
    <xf numFmtId="49" fontId="0" fillId="0" borderId="0" xfId="0" applyFill="1" applyAlignment="1" applyProtection="1">
      <alignment vertical="top" wrapText="1"/>
    </xf>
    <xf numFmtId="0" fontId="19" fillId="0" borderId="28" xfId="54" applyFont="1" applyFill="1" applyBorder="1" applyAlignment="1" applyProtection="1">
      <alignment horizontal="center" vertical="center" wrapText="1"/>
    </xf>
    <xf numFmtId="49" fontId="0" fillId="0" borderId="28" xfId="0" applyFill="1" applyBorder="1" applyAlignment="1" applyProtection="1">
      <alignment horizontal="center" vertical="center" wrapText="1"/>
    </xf>
    <xf numFmtId="0" fontId="0" fillId="0" borderId="28" xfId="0" applyNumberFormat="1" applyFill="1" applyBorder="1" applyAlignment="1" applyProtection="1">
      <alignment horizontal="center" vertical="center" wrapText="1"/>
    </xf>
    <xf numFmtId="0" fontId="27" fillId="0" borderId="0" xfId="54" applyFont="1" applyFill="1" applyBorder="1" applyAlignment="1" applyProtection="1">
      <alignment horizontal="center" vertical="center" wrapText="1"/>
    </xf>
    <xf numFmtId="0" fontId="5" fillId="0" borderId="0" xfId="54" applyFont="1" applyFill="1" applyBorder="1" applyAlignment="1" applyProtection="1">
      <alignment vertical="center" wrapText="1"/>
    </xf>
    <xf numFmtId="0" fontId="5" fillId="0" borderId="0" xfId="54" applyFont="1" applyFill="1" applyBorder="1" applyAlignment="1" applyProtection="1">
      <alignment horizontal="right" vertical="center" wrapText="1"/>
    </xf>
    <xf numFmtId="49" fontId="27" fillId="0" borderId="0" xfId="32" applyNumberFormat="1" applyFont="1" applyFill="1" applyBorder="1" applyAlignment="1" applyProtection="1">
      <alignment horizontal="center" vertical="center" wrapText="1"/>
    </xf>
    <xf numFmtId="49" fontId="10" fillId="0" borderId="0" xfId="0" applyFont="1" applyFill="1" applyBorder="1" applyProtection="1">
      <alignment vertical="top"/>
    </xf>
    <xf numFmtId="49" fontId="0" fillId="0" borderId="0" xfId="0" applyFont="1" applyFill="1" applyBorder="1" applyProtection="1">
      <alignment vertical="top"/>
    </xf>
    <xf numFmtId="49" fontId="27" fillId="0" borderId="0" xfId="0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32" fillId="0" borderId="0" xfId="48" applyFont="1" applyFill="1" applyAlignment="1" applyProtection="1">
      <alignment horizontal="center" vertical="center"/>
    </xf>
    <xf numFmtId="0" fontId="5" fillId="0" borderId="0" xfId="48" applyFont="1" applyFill="1" applyProtection="1"/>
    <xf numFmtId="0" fontId="32" fillId="0" borderId="0" xfId="48" applyFont="1" applyFill="1" applyBorder="1" applyAlignment="1" applyProtection="1">
      <alignment horizontal="center" vertical="center"/>
    </xf>
    <xf numFmtId="0" fontId="5" fillId="0" borderId="0" xfId="48" applyFont="1" applyFill="1" applyBorder="1" applyProtection="1"/>
    <xf numFmtId="0" fontId="5" fillId="0" borderId="27" xfId="48" applyFont="1" applyFill="1" applyBorder="1" applyAlignment="1" applyProtection="1">
      <alignment horizontal="center" vertical="center"/>
    </xf>
    <xf numFmtId="0" fontId="32" fillId="0" borderId="0" xfId="48" applyFont="1" applyFill="1" applyBorder="1" applyAlignment="1" applyProtection="1">
      <alignment horizontal="center" vertical="center" wrapText="1"/>
    </xf>
    <xf numFmtId="49" fontId="8" fillId="0" borderId="0" xfId="0" applyFont="1" applyFill="1" applyAlignment="1" applyProtection="1">
      <alignment horizontal="left" vertical="top" wrapText="1"/>
    </xf>
    <xf numFmtId="49" fontId="8" fillId="0" borderId="0" xfId="0" applyFont="1" applyFill="1" applyAlignment="1" applyProtection="1">
      <alignment vertical="top"/>
    </xf>
    <xf numFmtId="0" fontId="27" fillId="0" borderId="0" xfId="48" applyFont="1" applyFill="1" applyAlignment="1" applyProtection="1">
      <alignment horizontal="center" vertical="center"/>
    </xf>
    <xf numFmtId="0" fontId="27" fillId="0" borderId="0" xfId="48" applyFont="1" applyFill="1" applyBorder="1" applyAlignment="1" applyProtection="1">
      <alignment horizontal="center" vertical="center"/>
    </xf>
    <xf numFmtId="49" fontId="7" fillId="11" borderId="29" xfId="0" applyFont="1" applyFill="1" applyBorder="1" applyAlignment="1" applyProtection="1">
      <alignment horizontal="center" vertical="center"/>
    </xf>
    <xf numFmtId="49" fontId="41" fillId="11" borderId="30" xfId="0" applyFont="1" applyFill="1" applyBorder="1" applyAlignment="1" applyProtection="1">
      <alignment horizontal="left" vertical="center"/>
    </xf>
    <xf numFmtId="0" fontId="5" fillId="11" borderId="29" xfId="54" applyFont="1" applyFill="1" applyBorder="1" applyAlignment="1" applyProtection="1">
      <alignment vertical="center" wrapText="1"/>
    </xf>
    <xf numFmtId="49" fontId="41" fillId="11" borderId="31" xfId="0" applyFont="1" applyFill="1" applyBorder="1" applyAlignment="1" applyProtection="1">
      <alignment horizontal="left" vertical="center"/>
    </xf>
    <xf numFmtId="49" fontId="25" fillId="11" borderId="31" xfId="0" applyFont="1" applyFill="1" applyBorder="1" applyAlignment="1" applyProtection="1">
      <alignment horizontal="center" vertical="top"/>
    </xf>
    <xf numFmtId="49" fontId="25" fillId="11" borderId="30" xfId="0" applyFont="1" applyFill="1" applyBorder="1" applyAlignment="1" applyProtection="1">
      <alignment horizontal="center" vertical="top"/>
    </xf>
    <xf numFmtId="0" fontId="22" fillId="0" borderId="0" xfId="51" applyFont="1" applyFill="1" applyAlignment="1" applyProtection="1">
      <alignment vertical="center" wrapText="1"/>
    </xf>
    <xf numFmtId="0" fontId="5" fillId="0" borderId="0" xfId="51" applyFont="1" applyFill="1" applyAlignment="1" applyProtection="1">
      <alignment vertical="center" wrapText="1"/>
    </xf>
    <xf numFmtId="0" fontId="5" fillId="0" borderId="0" xfId="51" applyFont="1" applyFill="1" applyBorder="1" applyAlignment="1" applyProtection="1">
      <alignment vertical="center" wrapText="1"/>
    </xf>
    <xf numFmtId="0" fontId="5" fillId="0" borderId="0" xfId="51" applyFont="1" applyFill="1" applyBorder="1" applyAlignment="1" applyProtection="1">
      <alignment horizontal="right" vertical="center" wrapText="1" indent="1"/>
    </xf>
    <xf numFmtId="14" fontId="10" fillId="0" borderId="0" xfId="51" applyNumberFormat="1" applyFont="1" applyFill="1" applyBorder="1" applyAlignment="1" applyProtection="1">
      <alignment horizontal="center" vertical="center" wrapText="1"/>
    </xf>
    <xf numFmtId="0" fontId="10" fillId="0" borderId="0" xfId="51" applyNumberFormat="1" applyFont="1" applyFill="1" applyBorder="1" applyAlignment="1" applyProtection="1">
      <alignment horizontal="center" vertical="center" wrapText="1"/>
    </xf>
    <xf numFmtId="0" fontId="0" fillId="0" borderId="0" xfId="51" applyFont="1" applyFill="1" applyBorder="1" applyAlignment="1" applyProtection="1">
      <alignment horizontal="right" vertical="center" wrapText="1" indent="1"/>
    </xf>
    <xf numFmtId="0" fontId="22" fillId="0" borderId="0" xfId="51" applyFont="1" applyFill="1" applyAlignment="1" applyProtection="1">
      <alignment horizontal="center" vertical="center" wrapText="1"/>
    </xf>
    <xf numFmtId="0" fontId="5" fillId="0" borderId="0" xfId="51" applyNumberFormat="1" applyFont="1" applyFill="1" applyBorder="1" applyAlignment="1" applyProtection="1">
      <alignment horizontal="right" vertical="center" wrapText="1" indent="1"/>
    </xf>
    <xf numFmtId="0" fontId="0" fillId="0" borderId="0" xfId="51" applyNumberFormat="1" applyFont="1" applyFill="1" applyBorder="1" applyAlignment="1" applyProtection="1">
      <alignment horizontal="right" vertical="center" wrapText="1" indent="1"/>
    </xf>
    <xf numFmtId="49" fontId="5" fillId="0" borderId="0" xfId="51" applyNumberFormat="1" applyFont="1" applyFill="1" applyBorder="1" applyAlignment="1" applyProtection="1">
      <alignment horizontal="right" vertical="center" wrapText="1" indent="1"/>
    </xf>
    <xf numFmtId="0" fontId="10" fillId="0" borderId="0" xfId="51" applyFont="1" applyFill="1" applyAlignment="1" applyProtection="1">
      <alignment horizontal="center" vertical="center" wrapText="1"/>
    </xf>
    <xf numFmtId="0" fontId="55" fillId="0" borderId="0" xfId="51" applyFont="1" applyFill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right" vertical="center"/>
    </xf>
    <xf numFmtId="0" fontId="7" fillId="0" borderId="0" xfId="51" applyFont="1" applyFill="1" applyBorder="1" applyAlignment="1" applyProtection="1">
      <alignment vertical="center" wrapText="1"/>
    </xf>
    <xf numFmtId="0" fontId="24" fillId="0" borderId="0" xfId="51" applyFont="1" applyFill="1" applyBorder="1" applyAlignment="1" applyProtection="1">
      <alignment horizontal="center" vertical="center" wrapText="1"/>
    </xf>
    <xf numFmtId="0" fontId="5" fillId="0" borderId="0" xfId="51" applyFont="1" applyFill="1" applyBorder="1" applyAlignment="1" applyProtection="1">
      <alignment horizontal="center" vertical="center" wrapText="1"/>
    </xf>
    <xf numFmtId="14" fontId="5" fillId="0" borderId="0" xfId="51" applyNumberFormat="1" applyFont="1" applyFill="1" applyBorder="1" applyAlignment="1" applyProtection="1">
      <alignment horizontal="center" vertical="center" wrapText="1"/>
    </xf>
    <xf numFmtId="0" fontId="5" fillId="0" borderId="0" xfId="51" applyNumberFormat="1" applyFont="1" applyFill="1" applyBorder="1" applyAlignment="1" applyProtection="1">
      <alignment horizontal="center" vertical="center" wrapText="1"/>
    </xf>
    <xf numFmtId="0" fontId="32" fillId="0" borderId="0" xfId="48" applyFont="1" applyFill="1" applyBorder="1" applyAlignment="1" applyProtection="1">
      <alignment horizontal="center"/>
    </xf>
    <xf numFmtId="49" fontId="0" fillId="0" borderId="0" xfId="0" applyFill="1" applyBorder="1" applyProtection="1">
      <alignment vertical="top"/>
    </xf>
    <xf numFmtId="49" fontId="0" fillId="0" borderId="0" xfId="0" applyNumberFormat="1" applyFill="1" applyProtection="1">
      <alignment vertical="top"/>
    </xf>
    <xf numFmtId="0" fontId="0" fillId="0" borderId="0" xfId="0" applyNumberFormat="1" applyFill="1" applyProtection="1">
      <alignment vertical="top"/>
    </xf>
    <xf numFmtId="49" fontId="23" fillId="0" borderId="32" xfId="41" applyFont="1" applyFill="1" applyBorder="1" applyAlignment="1" applyProtection="1">
      <alignment vertical="center" wrapText="1"/>
    </xf>
    <xf numFmtId="49" fontId="23" fillId="0" borderId="33" xfId="41" applyFont="1" applyFill="1" applyBorder="1" applyAlignment="1" applyProtection="1">
      <alignment vertical="center" wrapText="1"/>
    </xf>
    <xf numFmtId="49" fontId="23" fillId="0" borderId="33" xfId="41" applyFont="1" applyFill="1" applyBorder="1" applyAlignment="1" applyProtection="1">
      <alignment horizontal="center" vertical="center" wrapText="1"/>
    </xf>
    <xf numFmtId="49" fontId="11" fillId="0" borderId="0" xfId="29" applyNumberFormat="1" applyFont="1" applyFill="1" applyBorder="1" applyAlignment="1" applyProtection="1">
      <alignment wrapText="1"/>
    </xf>
    <xf numFmtId="49" fontId="11" fillId="0" borderId="0" xfId="29" applyNumberFormat="1" applyFont="1" applyFill="1" applyBorder="1" applyAlignment="1" applyProtection="1">
      <alignment horizontal="left" wrapText="1"/>
    </xf>
    <xf numFmtId="49" fontId="23" fillId="0" borderId="34" xfId="41" applyFont="1" applyFill="1" applyBorder="1" applyAlignment="1" applyProtection="1">
      <alignment vertical="center" wrapText="1"/>
    </xf>
    <xf numFmtId="49" fontId="55" fillId="0" borderId="0" xfId="0" applyFont="1" applyFill="1" applyProtection="1">
      <alignment vertical="top"/>
    </xf>
    <xf numFmtId="49" fontId="0" fillId="0" borderId="35" xfId="0" applyFill="1" applyBorder="1" applyProtection="1">
      <alignment vertical="top"/>
    </xf>
    <xf numFmtId="49" fontId="0" fillId="0" borderId="36" xfId="0" applyFill="1" applyBorder="1" applyProtection="1">
      <alignment vertical="top"/>
    </xf>
    <xf numFmtId="49" fontId="14" fillId="0" borderId="37" xfId="41" applyFont="1" applyFill="1" applyBorder="1" applyAlignment="1" applyProtection="1">
      <alignment wrapText="1"/>
    </xf>
    <xf numFmtId="49" fontId="0" fillId="0" borderId="38" xfId="0" applyFill="1" applyBorder="1" applyProtection="1">
      <alignment vertical="top"/>
    </xf>
    <xf numFmtId="49" fontId="0" fillId="0" borderId="10" xfId="0" applyFill="1" applyBorder="1" applyProtection="1">
      <alignment vertical="top"/>
    </xf>
    <xf numFmtId="49" fontId="14" fillId="0" borderId="0" xfId="41" applyFont="1" applyFill="1" applyBorder="1" applyAlignment="1" applyProtection="1">
      <alignment wrapText="1"/>
    </xf>
    <xf numFmtId="49" fontId="20" fillId="0" borderId="11" xfId="41" applyFont="1" applyFill="1" applyBorder="1" applyAlignment="1" applyProtection="1">
      <alignment horizontal="left" vertical="center" wrapText="1"/>
    </xf>
    <xf numFmtId="49" fontId="20" fillId="0" borderId="0" xfId="41" applyFont="1" applyFill="1" applyBorder="1" applyAlignment="1" applyProtection="1">
      <alignment horizontal="left" vertical="center" wrapText="1"/>
    </xf>
    <xf numFmtId="49" fontId="14" fillId="0" borderId="11" xfId="41" applyFont="1" applyFill="1" applyBorder="1" applyAlignment="1" applyProtection="1">
      <alignment wrapText="1"/>
    </xf>
    <xf numFmtId="0" fontId="14" fillId="0" borderId="0" xfId="47" applyFont="1" applyFill="1" applyBorder="1" applyAlignment="1" applyProtection="1">
      <alignment horizontal="right" vertical="top" wrapText="1"/>
    </xf>
    <xf numFmtId="49" fontId="14" fillId="0" borderId="0" xfId="41" applyFont="1" applyFill="1" applyBorder="1" applyAlignment="1" applyProtection="1">
      <alignment horizontal="right" wrapText="1"/>
    </xf>
    <xf numFmtId="49" fontId="0" fillId="0" borderId="39" xfId="0" applyFill="1" applyBorder="1" applyProtection="1">
      <alignment vertical="top"/>
    </xf>
    <xf numFmtId="49" fontId="0" fillId="0" borderId="40" xfId="0" applyFill="1" applyBorder="1" applyProtection="1">
      <alignment vertical="top"/>
    </xf>
    <xf numFmtId="49" fontId="20" fillId="0" borderId="41" xfId="41" applyFont="1" applyFill="1" applyBorder="1" applyAlignment="1" applyProtection="1">
      <alignment horizontal="left" vertical="center" wrapText="1"/>
    </xf>
    <xf numFmtId="49" fontId="20" fillId="0" borderId="42" xfId="41" applyFont="1" applyFill="1" applyBorder="1" applyAlignment="1" applyProtection="1">
      <alignment horizontal="left" vertical="center" wrapText="1"/>
    </xf>
    <xf numFmtId="49" fontId="33" fillId="6" borderId="6" xfId="38" applyNumberFormat="1" applyFont="1" applyFill="1" applyBorder="1" applyAlignment="1" applyProtection="1">
      <alignment horizontal="center" vertical="center" wrapText="1"/>
      <protection locked="0"/>
    </xf>
    <xf numFmtId="49" fontId="33" fillId="10" borderId="6" xfId="38" applyNumberFormat="1" applyFont="1" applyFill="1" applyBorder="1" applyAlignment="1" applyProtection="1">
      <alignment horizontal="center" vertical="center" wrapText="1"/>
      <protection locked="0"/>
    </xf>
    <xf numFmtId="49" fontId="33" fillId="8" borderId="6" xfId="38" applyNumberFormat="1" applyFont="1" applyFill="1" applyBorder="1" applyAlignment="1" applyProtection="1">
      <alignment horizontal="center" vertical="center" wrapText="1"/>
    </xf>
    <xf numFmtId="49" fontId="33" fillId="15" borderId="6" xfId="38" applyNumberFormat="1" applyFont="1" applyFill="1" applyBorder="1" applyAlignment="1" applyProtection="1">
      <alignment horizontal="center" vertical="center" wrapText="1"/>
    </xf>
    <xf numFmtId="49" fontId="0" fillId="6" borderId="43" xfId="0" applyFill="1" applyBorder="1" applyAlignment="1" applyProtection="1">
      <alignment horizontal="left" vertical="center" wrapText="1"/>
      <protection locked="0"/>
    </xf>
    <xf numFmtId="49" fontId="0" fillId="0" borderId="43" xfId="0" applyFill="1" applyBorder="1" applyAlignment="1" applyProtection="1">
      <alignment horizontal="left" vertical="center" wrapText="1"/>
    </xf>
    <xf numFmtId="0" fontId="0" fillId="0" borderId="43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49" fontId="0" fillId="0" borderId="5" xfId="0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horizontal="right" vertical="center" wrapText="1"/>
    </xf>
    <xf numFmtId="49" fontId="5" fillId="0" borderId="0" xfId="0" applyNumberFormat="1" applyFont="1" applyFill="1" applyProtection="1">
      <alignment vertical="top"/>
    </xf>
    <xf numFmtId="0" fontId="0" fillId="2" borderId="0" xfId="0" applyNumberFormat="1">
      <alignment vertical="top"/>
    </xf>
    <xf numFmtId="0" fontId="1" fillId="0" borderId="0" xfId="55"/>
    <xf numFmtId="49" fontId="5" fillId="0" borderId="0" xfId="39">
      <alignment vertical="top"/>
    </xf>
    <xf numFmtId="0" fontId="40" fillId="0" borderId="0" xfId="51" applyFont="1" applyFill="1" applyAlignment="1" applyProtection="1">
      <alignment vertical="top" wrapText="1"/>
    </xf>
    <xf numFmtId="0" fontId="40" fillId="0" borderId="0" xfId="51" applyFont="1" applyFill="1" applyAlignment="1" applyProtection="1">
      <alignment horizontal="right" vertical="top" wrapText="1"/>
    </xf>
    <xf numFmtId="0" fontId="1" fillId="0" borderId="0" xfId="55" applyNumberFormat="1"/>
    <xf numFmtId="0" fontId="55" fillId="0" borderId="0" xfId="51" applyFont="1" applyFill="1" applyBorder="1" applyAlignment="1" applyProtection="1">
      <alignment horizontal="right" vertical="center" wrapText="1" indent="1"/>
    </xf>
    <xf numFmtId="49" fontId="55" fillId="0" borderId="0" xfId="51" applyNumberFormat="1" applyFont="1" applyFill="1" applyBorder="1" applyAlignment="1" applyProtection="1">
      <alignment horizontal="center" vertical="center" wrapText="1"/>
    </xf>
    <xf numFmtId="0" fontId="32" fillId="0" borderId="0" xfId="54" applyFont="1" applyFill="1" applyAlignment="1" applyProtection="1">
      <alignment horizontal="center" vertical="center" wrapText="1"/>
    </xf>
    <xf numFmtId="0" fontId="31" fillId="0" borderId="0" xfId="54" applyFont="1" applyFill="1" applyAlignment="1" applyProtection="1">
      <alignment vertical="center" wrapText="1"/>
    </xf>
    <xf numFmtId="4" fontId="0" fillId="0" borderId="0" xfId="33" applyFont="1" applyFill="1" applyBorder="1" applyAlignment="1" applyProtection="1">
      <alignment horizontal="center" vertical="center" wrapText="1"/>
    </xf>
    <xf numFmtId="4" fontId="5" fillId="0" borderId="0" xfId="33" applyFont="1" applyFill="1" applyBorder="1" applyAlignment="1" applyProtection="1">
      <alignment horizontal="center" vertical="center" wrapText="1"/>
    </xf>
    <xf numFmtId="0" fontId="45" fillId="0" borderId="0" xfId="54" applyFont="1" applyFill="1" applyAlignment="1" applyProtection="1">
      <alignment vertical="center" wrapText="1"/>
    </xf>
    <xf numFmtId="0" fontId="8" fillId="0" borderId="0" xfId="54" applyFont="1" applyFill="1" applyAlignment="1" applyProtection="1">
      <alignment vertical="center" wrapText="1"/>
    </xf>
    <xf numFmtId="0" fontId="46" fillId="0" borderId="0" xfId="54" applyFont="1" applyFill="1" applyAlignment="1" applyProtection="1">
      <alignment horizontal="center" vertical="center" wrapText="1"/>
    </xf>
    <xf numFmtId="0" fontId="36" fillId="0" borderId="0" xfId="40" applyNumberFormat="1" applyAlignment="1">
      <alignment vertical="center"/>
    </xf>
    <xf numFmtId="0" fontId="55" fillId="0" borderId="0" xfId="40" applyNumberFormat="1" applyFont="1" applyAlignment="1">
      <alignment vertical="center"/>
    </xf>
    <xf numFmtId="0" fontId="5" fillId="0" borderId="0" xfId="44" applyFont="1" applyFill="1" applyBorder="1" applyAlignment="1" applyProtection="1">
      <alignment horizontal="right" vertical="center" wrapText="1"/>
    </xf>
    <xf numFmtId="0" fontId="5" fillId="0" borderId="0" xfId="44" applyFont="1" applyFill="1" applyBorder="1" applyAlignment="1" applyProtection="1">
      <alignment vertical="center" wrapText="1"/>
    </xf>
    <xf numFmtId="49" fontId="5" fillId="0" borderId="0" xfId="52" applyNumberFormat="1" applyFont="1" applyFill="1" applyBorder="1" applyAlignment="1" applyProtection="1">
      <alignment horizontal="center" vertical="center" wrapText="1"/>
    </xf>
    <xf numFmtId="0" fontId="5" fillId="0" borderId="0" xfId="44" applyNumberFormat="1" applyFont="1" applyFill="1" applyBorder="1" applyAlignment="1" applyProtection="1">
      <alignment vertical="center" wrapText="1"/>
    </xf>
    <xf numFmtId="0" fontId="5" fillId="0" borderId="0" xfId="44" applyFont="1" applyFill="1" applyBorder="1" applyAlignment="1" applyProtection="1">
      <alignment horizontal="center" vertical="center" wrapText="1"/>
    </xf>
    <xf numFmtId="0" fontId="47" fillId="0" borderId="0" xfId="44" applyFont="1" applyFill="1" applyBorder="1" applyAlignment="1" applyProtection="1">
      <alignment horizontal="center" vertical="center" wrapText="1"/>
    </xf>
    <xf numFmtId="0" fontId="5" fillId="0" borderId="0" xfId="32" applyNumberFormat="1" applyFont="1" applyFill="1" applyBorder="1" applyAlignment="1" applyProtection="1">
      <alignment horizontal="center" vertical="center" wrapText="1"/>
    </xf>
    <xf numFmtId="0" fontId="36" fillId="0" borderId="0" xfId="40" applyNumberFormat="1" applyFill="1" applyAlignment="1" applyProtection="1">
      <alignment vertical="center"/>
    </xf>
    <xf numFmtId="49" fontId="5" fillId="0" borderId="0" xfId="39" applyFill="1" applyProtection="1">
      <alignment vertical="top"/>
    </xf>
    <xf numFmtId="0" fontId="56" fillId="0" borderId="0" xfId="35" applyFont="1" applyFill="1" applyProtection="1"/>
    <xf numFmtId="49" fontId="30" fillId="0" borderId="6" xfId="0" applyFont="1" applyFill="1" applyBorder="1" applyAlignment="1" applyProtection="1">
      <alignment vertical="center" wrapText="1"/>
    </xf>
    <xf numFmtId="0" fontId="0" fillId="0" borderId="6" xfId="34" applyFont="1" applyFill="1" applyBorder="1" applyAlignment="1" applyProtection="1">
      <alignment horizontal="justify" vertical="center" wrapText="1"/>
    </xf>
    <xf numFmtId="0" fontId="7" fillId="0" borderId="6" xfId="34" applyFont="1" applyBorder="1" applyAlignment="1" applyProtection="1">
      <alignment horizontal="justify" vertical="center" wrapText="1"/>
    </xf>
    <xf numFmtId="0" fontId="5" fillId="0" borderId="6" xfId="34" applyFont="1" applyBorder="1" applyAlignment="1" applyProtection="1">
      <alignment horizontal="justify" vertical="center" wrapText="1"/>
    </xf>
    <xf numFmtId="0" fontId="5" fillId="0" borderId="5" xfId="54" applyFont="1" applyFill="1" applyBorder="1" applyAlignment="1" applyProtection="1">
      <alignment horizontal="center" vertical="center" wrapText="1"/>
    </xf>
    <xf numFmtId="166" fontId="5" fillId="0" borderId="5" xfId="54" applyNumberFormat="1" applyFont="1" applyFill="1" applyBorder="1" applyAlignment="1" applyProtection="1">
      <alignment horizontal="center" vertical="center" wrapText="1"/>
    </xf>
    <xf numFmtId="166" fontId="5" fillId="0" borderId="5" xfId="32" applyNumberFormat="1" applyFont="1" applyFill="1" applyBorder="1" applyAlignment="1" applyProtection="1">
      <alignment horizontal="center" vertical="center" wrapText="1"/>
    </xf>
    <xf numFmtId="49" fontId="7" fillId="11" borderId="12" xfId="39" applyFont="1" applyFill="1" applyBorder="1" applyAlignment="1" applyProtection="1">
      <alignment horizontal="right" vertical="center" wrapText="1"/>
    </xf>
    <xf numFmtId="49" fontId="41" fillId="11" borderId="13" xfId="39" applyFont="1" applyFill="1" applyBorder="1" applyAlignment="1" applyProtection="1">
      <alignment horizontal="left" vertical="center" indent="2"/>
    </xf>
    <xf numFmtId="49" fontId="5" fillId="11" borderId="13" xfId="39" applyFont="1" applyFill="1" applyBorder="1" applyAlignment="1" applyProtection="1">
      <alignment horizontal="right" vertical="center" wrapText="1"/>
    </xf>
    <xf numFmtId="49" fontId="5" fillId="11" borderId="14" xfId="39" applyFont="1" applyFill="1" applyBorder="1" applyAlignment="1" applyProtection="1">
      <alignment horizontal="right" vertical="center" wrapText="1"/>
    </xf>
    <xf numFmtId="0" fontId="55" fillId="0" borderId="0" xfId="54" applyFont="1" applyFill="1" applyAlignment="1" applyProtection="1">
      <alignment vertical="center" wrapText="1"/>
    </xf>
    <xf numFmtId="49" fontId="5" fillId="8" borderId="5" xfId="54" applyNumberFormat="1" applyFont="1" applyFill="1" applyBorder="1" applyAlignment="1" applyProtection="1">
      <alignment horizontal="center" vertical="center" wrapText="1"/>
    </xf>
    <xf numFmtId="0" fontId="27" fillId="0" borderId="15" xfId="54" applyFont="1" applyFill="1" applyBorder="1" applyAlignment="1" applyProtection="1">
      <alignment horizontal="center" vertical="center" wrapText="1"/>
    </xf>
    <xf numFmtId="49" fontId="41" fillId="11" borderId="13" xfId="39" applyFont="1" applyFill="1" applyBorder="1" applyAlignment="1" applyProtection="1">
      <alignment horizontal="left" vertical="center" indent="1"/>
    </xf>
    <xf numFmtId="14" fontId="5" fillId="12" borderId="5" xfId="52" applyNumberFormat="1" applyFont="1" applyFill="1" applyBorder="1" applyAlignment="1" applyProtection="1">
      <alignment horizontal="left" vertical="center" wrapText="1" indent="1"/>
    </xf>
    <xf numFmtId="0" fontId="55" fillId="0" borderId="0" xfId="40" applyNumberFormat="1" applyFont="1" applyFill="1" applyAlignment="1" applyProtection="1">
      <alignment vertical="center"/>
    </xf>
    <xf numFmtId="0" fontId="5" fillId="0" borderId="5" xfId="44" applyFont="1" applyFill="1" applyBorder="1" applyAlignment="1" applyProtection="1">
      <alignment horizontal="center" vertical="center" wrapText="1"/>
    </xf>
    <xf numFmtId="49" fontId="27" fillId="0" borderId="5" xfId="32" applyNumberFormat="1" applyFont="1" applyFill="1" applyBorder="1" applyAlignment="1" applyProtection="1">
      <alignment horizontal="center" vertical="center" wrapText="1"/>
    </xf>
    <xf numFmtId="49" fontId="5" fillId="0" borderId="5" xfId="32" applyNumberFormat="1" applyFont="1" applyFill="1" applyBorder="1" applyAlignment="1" applyProtection="1">
      <alignment horizontal="center" vertical="center" wrapText="1"/>
    </xf>
    <xf numFmtId="49" fontId="7" fillId="11" borderId="13" xfId="39" applyFont="1" applyFill="1" applyBorder="1" applyAlignment="1" applyProtection="1">
      <alignment horizontal="right" vertical="center" wrapText="1"/>
    </xf>
    <xf numFmtId="49" fontId="7" fillId="11" borderId="14" xfId="39" applyFont="1" applyFill="1" applyBorder="1" applyAlignment="1" applyProtection="1">
      <alignment horizontal="right" vertical="center" wrapText="1"/>
    </xf>
    <xf numFmtId="49" fontId="5" fillId="0" borderId="0" xfId="52" applyNumberFormat="1" applyFont="1" applyFill="1" applyBorder="1" applyAlignment="1" applyProtection="1">
      <alignment vertical="center" wrapText="1"/>
    </xf>
    <xf numFmtId="49" fontId="5" fillId="0" borderId="16" xfId="32" applyNumberFormat="1" applyFont="1" applyFill="1" applyBorder="1" applyAlignment="1" applyProtection="1">
      <alignment horizontal="center" vertical="center" wrapText="1"/>
    </xf>
    <xf numFmtId="49" fontId="5" fillId="0" borderId="15" xfId="32" applyNumberFormat="1" applyFont="1" applyFill="1" applyBorder="1" applyAlignment="1" applyProtection="1">
      <alignment horizontal="center" vertical="center" wrapText="1"/>
    </xf>
    <xf numFmtId="0" fontId="5" fillId="13" borderId="7" xfId="48" applyFont="1" applyFill="1" applyBorder="1" applyAlignment="1">
      <alignment horizontal="center" vertical="center"/>
    </xf>
    <xf numFmtId="0" fontId="5" fillId="13" borderId="17" xfId="48" applyFont="1" applyFill="1" applyBorder="1" applyAlignment="1">
      <alignment horizontal="center" vertical="center"/>
    </xf>
    <xf numFmtId="49" fontId="0" fillId="2" borderId="0" xfId="0" applyAlignment="1">
      <alignment vertical="top" wrapText="1"/>
    </xf>
    <xf numFmtId="0" fontId="5" fillId="11" borderId="12" xfId="32" applyNumberFormat="1" applyFont="1" applyFill="1" applyBorder="1" applyAlignment="1" applyProtection="1">
      <alignment horizontal="center" vertical="center" wrapText="1"/>
    </xf>
    <xf numFmtId="49" fontId="5" fillId="11" borderId="13" xfId="52" applyNumberFormat="1" applyFont="1" applyFill="1" applyBorder="1" applyAlignment="1" applyProtection="1">
      <alignment horizontal="center" vertical="center" wrapText="1"/>
    </xf>
    <xf numFmtId="49" fontId="5" fillId="11" borderId="13" xfId="32" applyNumberFormat="1" applyFont="1" applyFill="1" applyBorder="1" applyAlignment="1" applyProtection="1">
      <alignment horizontal="center" vertical="center" wrapText="1"/>
    </xf>
    <xf numFmtId="49" fontId="36" fillId="11" borderId="13" xfId="40" applyNumberFormat="1" applyFill="1" applyBorder="1" applyAlignment="1" applyProtection="1">
      <alignment horizontal="left" vertical="center"/>
    </xf>
    <xf numFmtId="0" fontId="36" fillId="11" borderId="14" xfId="40" applyNumberFormat="1" applyFill="1" applyBorder="1" applyAlignment="1" applyProtection="1">
      <alignment vertical="center"/>
    </xf>
    <xf numFmtId="0" fontId="55" fillId="11" borderId="18" xfId="54" applyFont="1" applyFill="1" applyBorder="1" applyAlignment="1" applyProtection="1">
      <alignment horizontal="center" vertical="center" wrapText="1"/>
    </xf>
    <xf numFmtId="0" fontId="55" fillId="11" borderId="19" xfId="54" applyFont="1" applyFill="1" applyBorder="1" applyAlignment="1" applyProtection="1">
      <alignment horizontal="center" vertical="center" wrapText="1"/>
    </xf>
    <xf numFmtId="49" fontId="55" fillId="11" borderId="19" xfId="54" applyNumberFormat="1" applyFont="1" applyFill="1" applyBorder="1" applyAlignment="1" applyProtection="1">
      <alignment horizontal="left" vertical="center" wrapText="1"/>
    </xf>
    <xf numFmtId="49" fontId="55" fillId="11" borderId="20" xfId="54" applyNumberFormat="1" applyFont="1" applyFill="1" applyBorder="1" applyAlignment="1" applyProtection="1">
      <alignment horizontal="left" vertical="center" wrapText="1"/>
    </xf>
    <xf numFmtId="49" fontId="41" fillId="11" borderId="13" xfId="0" applyFont="1" applyFill="1" applyBorder="1" applyAlignment="1" applyProtection="1">
      <alignment horizontal="left" vertical="center" indent="1"/>
    </xf>
    <xf numFmtId="49" fontId="55" fillId="0" borderId="0" xfId="52" applyNumberFormat="1" applyFont="1" applyFill="1" applyBorder="1" applyAlignment="1" applyProtection="1">
      <alignment horizontal="center" vertical="center" wrapText="1"/>
    </xf>
    <xf numFmtId="3" fontId="55" fillId="0" borderId="0" xfId="53" applyNumberFormat="1" applyFont="1" applyFill="1" applyBorder="1" applyAlignment="1" applyProtection="1">
      <alignment horizontal="center" vertical="center" wrapText="1"/>
    </xf>
    <xf numFmtId="49" fontId="41" fillId="11" borderId="14" xfId="39" applyFont="1" applyFill="1" applyBorder="1" applyAlignment="1" applyProtection="1">
      <alignment horizontal="left" vertical="center" indent="1"/>
    </xf>
    <xf numFmtId="49" fontId="57" fillId="0" borderId="5" xfId="35" applyNumberFormat="1" applyFont="1" applyFill="1" applyBorder="1" applyAlignment="1" applyProtection="1">
      <alignment horizontal="left" vertical="center" wrapText="1" indent="1"/>
    </xf>
    <xf numFmtId="49" fontId="57" fillId="10" borderId="5" xfId="35" applyNumberFormat="1" applyFont="1" applyFill="1" applyBorder="1" applyAlignment="1" applyProtection="1">
      <alignment horizontal="left" vertical="center" wrapText="1" indent="1"/>
      <protection locked="0"/>
    </xf>
    <xf numFmtId="3" fontId="5" fillId="10" borderId="5" xfId="54" applyNumberFormat="1" applyFont="1" applyFill="1" applyBorder="1" applyAlignment="1" applyProtection="1">
      <alignment vertical="center" wrapText="1"/>
      <protection locked="0"/>
    </xf>
    <xf numFmtId="0" fontId="36" fillId="0" borderId="0" xfId="40" applyNumberFormat="1" applyAlignment="1" applyProtection="1">
      <alignment vertical="center"/>
    </xf>
    <xf numFmtId="0" fontId="55" fillId="0" borderId="0" xfId="40" applyNumberFormat="1" applyFont="1" applyAlignment="1" applyProtection="1">
      <alignment vertical="center"/>
    </xf>
    <xf numFmtId="0" fontId="5" fillId="0" borderId="0" xfId="40" applyNumberFormat="1" applyFont="1" applyBorder="1" applyAlignment="1" applyProtection="1">
      <alignment vertical="center"/>
    </xf>
    <xf numFmtId="0" fontId="58" fillId="0" borderId="0" xfId="40" applyNumberFormat="1" applyFont="1" applyAlignment="1" applyProtection="1">
      <alignment vertical="center"/>
    </xf>
    <xf numFmtId="0" fontId="43" fillId="0" borderId="0" xfId="40" applyNumberFormat="1" applyFont="1" applyAlignment="1" applyProtection="1">
      <alignment vertical="center"/>
    </xf>
    <xf numFmtId="0" fontId="43" fillId="0" borderId="0" xfId="40" applyNumberFormat="1" applyFont="1" applyBorder="1" applyAlignment="1" applyProtection="1">
      <alignment vertical="center"/>
    </xf>
    <xf numFmtId="0" fontId="58" fillId="0" borderId="0" xfId="40" applyNumberFormat="1" applyFont="1" applyBorder="1" applyAlignment="1" applyProtection="1">
      <alignment vertical="center"/>
    </xf>
    <xf numFmtId="0" fontId="21" fillId="0" borderId="0" xfId="40" applyNumberFormat="1" applyFont="1" applyBorder="1" applyAlignment="1" applyProtection="1">
      <alignment vertical="center"/>
    </xf>
    <xf numFmtId="0" fontId="59" fillId="0" borderId="0" xfId="40" applyNumberFormat="1" applyFont="1" applyBorder="1" applyAlignment="1" applyProtection="1">
      <alignment horizontal="center" vertical="center"/>
    </xf>
    <xf numFmtId="0" fontId="57" fillId="16" borderId="0" xfId="35" applyFont="1" applyFill="1" applyBorder="1" applyAlignment="1" applyProtection="1">
      <alignment vertical="top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43" xfId="0" applyNumberFormat="1" applyFill="1" applyBorder="1" applyAlignment="1" applyProtection="1">
      <alignment horizontal="center" vertical="center" wrapText="1"/>
    </xf>
    <xf numFmtId="0" fontId="5" fillId="10" borderId="27" xfId="52" applyNumberFormat="1" applyFont="1" applyFill="1" applyBorder="1" applyAlignment="1" applyProtection="1">
      <alignment horizontal="center" vertical="center" wrapText="1"/>
      <protection locked="0"/>
    </xf>
    <xf numFmtId="0" fontId="36" fillId="0" borderId="19" xfId="40" applyNumberFormat="1" applyBorder="1" applyAlignment="1" applyProtection="1">
      <alignment vertical="center"/>
    </xf>
    <xf numFmtId="49" fontId="0" fillId="11" borderId="12" xfId="0" applyFont="1" applyFill="1" applyBorder="1" applyAlignment="1" applyProtection="1">
      <alignment horizontal="right" vertical="center" wrapText="1"/>
    </xf>
    <xf numFmtId="49" fontId="0" fillId="11" borderId="13" xfId="0" applyFont="1" applyFill="1" applyBorder="1" applyAlignment="1" applyProtection="1">
      <alignment horizontal="right" vertical="center" wrapText="1"/>
    </xf>
    <xf numFmtId="49" fontId="0" fillId="11" borderId="14" xfId="0" applyFont="1" applyFill="1" applyBorder="1" applyAlignment="1" applyProtection="1">
      <alignment horizontal="right" vertical="center" wrapText="1"/>
    </xf>
    <xf numFmtId="0" fontId="5" fillId="0" borderId="15" xfId="54" applyFont="1" applyFill="1" applyBorder="1" applyAlignment="1" applyProtection="1">
      <alignment horizontal="center" vertical="center" wrapText="1"/>
    </xf>
    <xf numFmtId="0" fontId="5" fillId="0" borderId="21" xfId="54" applyFont="1" applyFill="1" applyBorder="1" applyAlignment="1" applyProtection="1">
      <alignment horizontal="center" vertical="center" wrapText="1"/>
    </xf>
    <xf numFmtId="49" fontId="60" fillId="11" borderId="12" xfId="0" applyFont="1" applyFill="1" applyBorder="1" applyAlignment="1" applyProtection="1">
      <alignment horizontal="left" vertical="center"/>
    </xf>
    <xf numFmtId="0" fontId="5" fillId="0" borderId="0" xfId="54" applyFont="1" applyFill="1" applyBorder="1" applyAlignment="1" applyProtection="1">
      <alignment horizontal="left" vertical="center" wrapText="1"/>
    </xf>
    <xf numFmtId="0" fontId="5" fillId="0" borderId="5" xfId="32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left" vertical="center" wrapText="1"/>
    </xf>
    <xf numFmtId="0" fontId="5" fillId="0" borderId="5" xfId="54" applyFont="1" applyFill="1" applyBorder="1" applyAlignment="1" applyProtection="1">
      <alignment horizontal="left" vertical="center" wrapText="1"/>
    </xf>
    <xf numFmtId="49" fontId="5" fillId="0" borderId="0" xfId="32" applyNumberFormat="1" applyFont="1" applyFill="1" applyBorder="1" applyAlignment="1" applyProtection="1">
      <alignment horizontal="center" vertical="center" wrapText="1"/>
    </xf>
    <xf numFmtId="0" fontId="5" fillId="0" borderId="22" xfId="54" applyFont="1" applyFill="1" applyBorder="1" applyAlignment="1" applyProtection="1">
      <alignment horizontal="center" vertical="center" wrapText="1"/>
    </xf>
    <xf numFmtId="49" fontId="60" fillId="0" borderId="23" xfId="0" applyFont="1" applyFill="1" applyBorder="1" applyAlignment="1" applyProtection="1">
      <alignment horizontal="left" vertical="center"/>
    </xf>
    <xf numFmtId="0" fontId="55" fillId="0" borderId="0" xfId="54" applyFont="1" applyFill="1" applyAlignment="1" applyProtection="1">
      <alignment horizontal="center" vertical="center" wrapText="1"/>
    </xf>
    <xf numFmtId="49" fontId="41" fillId="11" borderId="13" xfId="39" applyFont="1" applyFill="1" applyBorder="1" applyAlignment="1" applyProtection="1">
      <alignment vertical="center"/>
    </xf>
    <xf numFmtId="0" fontId="27" fillId="0" borderId="0" xfId="32" applyNumberFormat="1" applyFont="1" applyFill="1" applyBorder="1" applyAlignment="1" applyProtection="1">
      <alignment horizontal="center" vertical="center" wrapText="1"/>
    </xf>
    <xf numFmtId="0" fontId="5" fillId="0" borderId="15" xfId="54" applyFont="1" applyFill="1" applyBorder="1" applyAlignment="1" applyProtection="1">
      <alignment horizontal="left" vertical="center" wrapText="1"/>
    </xf>
    <xf numFmtId="0" fontId="5" fillId="0" borderId="21" xfId="54" applyFont="1" applyFill="1" applyBorder="1" applyAlignment="1" applyProtection="1">
      <alignment horizontal="left" vertical="center" wrapText="1"/>
    </xf>
    <xf numFmtId="0" fontId="55" fillId="0" borderId="0" xfId="54" applyFont="1" applyFill="1" applyAlignment="1" applyProtection="1">
      <alignment horizontal="left" vertical="center" wrapText="1"/>
    </xf>
    <xf numFmtId="0" fontId="5" fillId="0" borderId="0" xfId="54" applyFont="1" applyFill="1" applyAlignment="1" applyProtection="1">
      <alignment horizontal="left" vertical="center" wrapText="1"/>
    </xf>
    <xf numFmtId="49" fontId="27" fillId="0" borderId="0" xfId="32" applyNumberFormat="1" applyFont="1" applyFill="1" applyBorder="1" applyAlignment="1" applyProtection="1">
      <alignment horizontal="left" vertical="center" wrapText="1"/>
    </xf>
    <xf numFmtId="0" fontId="55" fillId="0" borderId="0" xfId="54" applyFont="1" applyFill="1" applyBorder="1" applyAlignment="1" applyProtection="1">
      <alignment vertical="center" wrapText="1"/>
    </xf>
    <xf numFmtId="0" fontId="55" fillId="0" borderId="44" xfId="54" applyFont="1" applyFill="1" applyBorder="1" applyAlignment="1" applyProtection="1">
      <alignment vertical="center" wrapText="1"/>
    </xf>
    <xf numFmtId="49" fontId="10" fillId="0" borderId="0" xfId="0" applyFont="1" applyFill="1" applyAlignment="1" applyProtection="1">
      <alignment horizontal="center" vertical="center"/>
    </xf>
    <xf numFmtId="49" fontId="5" fillId="6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5" applyNumberFormat="1" applyFont="1" applyFill="1" applyBorder="1" applyAlignment="1" applyProtection="1">
      <alignment horizontal="center" vertical="center" wrapText="1"/>
    </xf>
    <xf numFmtId="0" fontId="57" fillId="0" borderId="5" xfId="45" applyNumberFormat="1" applyFont="1" applyFill="1" applyBorder="1" applyAlignment="1" applyProtection="1">
      <alignment horizontal="center" vertical="center" wrapText="1"/>
    </xf>
    <xf numFmtId="0" fontId="5" fillId="0" borderId="5" xfId="45" applyNumberFormat="1" applyFont="1" applyFill="1" applyBorder="1" applyAlignment="1" applyProtection="1">
      <alignment horizontal="left" vertical="center" wrapText="1"/>
    </xf>
    <xf numFmtId="49" fontId="57" fillId="10" borderId="5" xfId="52" applyNumberFormat="1" applyFont="1" applyFill="1" applyBorder="1" applyAlignment="1" applyProtection="1">
      <alignment horizontal="center" vertical="center" wrapText="1"/>
      <protection locked="0"/>
    </xf>
    <xf numFmtId="49" fontId="5" fillId="10" borderId="5" xfId="45" applyNumberFormat="1" applyFont="1" applyFill="1" applyBorder="1" applyAlignment="1" applyProtection="1">
      <alignment horizontal="left" vertical="center" wrapText="1"/>
      <protection locked="0"/>
    </xf>
    <xf numFmtId="49" fontId="49" fillId="10" borderId="5" xfId="30" applyNumberFormat="1" applyFont="1" applyFill="1" applyBorder="1" applyAlignment="1" applyProtection="1">
      <alignment horizontal="left" vertical="center" wrapText="1"/>
      <protection locked="0"/>
    </xf>
    <xf numFmtId="0" fontId="55" fillId="0" borderId="24" xfId="40" applyNumberFormat="1" applyFont="1" applyBorder="1" applyAlignment="1">
      <alignment vertical="center"/>
    </xf>
    <xf numFmtId="0" fontId="5" fillId="0" borderId="5" xfId="48" applyFont="1" applyFill="1" applyBorder="1" applyAlignment="1" applyProtection="1">
      <alignment horizontal="center" vertical="center"/>
    </xf>
    <xf numFmtId="49" fontId="5" fillId="10" borderId="5" xfId="48" applyNumberFormat="1" applyFont="1" applyFill="1" applyBorder="1" applyAlignment="1" applyProtection="1">
      <alignment horizontal="left" vertical="center" wrapText="1"/>
      <protection locked="0"/>
    </xf>
    <xf numFmtId="49" fontId="5" fillId="6" borderId="5" xfId="48" applyNumberFormat="1" applyFont="1" applyFill="1" applyBorder="1" applyAlignment="1" applyProtection="1">
      <alignment horizontal="left" vertical="center" wrapText="1"/>
      <protection locked="0"/>
    </xf>
    <xf numFmtId="0" fontId="55" fillId="0" borderId="0" xfId="54" applyFont="1" applyFill="1" applyAlignment="1" applyProtection="1">
      <alignment vertical="center"/>
    </xf>
    <xf numFmtId="0" fontId="55" fillId="0" borderId="0" xfId="54" applyNumberFormat="1" applyFont="1" applyFill="1" applyAlignment="1" applyProtection="1">
      <alignment vertical="center"/>
    </xf>
    <xf numFmtId="0" fontId="61" fillId="0" borderId="0" xfId="54" applyNumberFormat="1" applyFont="1" applyFill="1" applyAlignment="1" applyProtection="1">
      <alignment vertical="center"/>
    </xf>
    <xf numFmtId="0" fontId="62" fillId="0" borderId="0" xfId="54" applyNumberFormat="1" applyFont="1" applyFill="1" applyAlignment="1" applyProtection="1">
      <alignment vertical="center"/>
    </xf>
    <xf numFmtId="49" fontId="55" fillId="0" borderId="0" xfId="0" applyFont="1" applyFill="1" applyAlignment="1" applyProtection="1">
      <alignment vertical="top"/>
    </xf>
    <xf numFmtId="49" fontId="55" fillId="9" borderId="0" xfId="0" applyFont="1" applyFill="1" applyAlignment="1" applyProtection="1">
      <alignment vertical="top"/>
    </xf>
    <xf numFmtId="0" fontId="5" fillId="0" borderId="19" xfId="54" applyFont="1" applyFill="1" applyBorder="1" applyAlignment="1" applyProtection="1">
      <alignment vertical="center" wrapText="1"/>
    </xf>
    <xf numFmtId="49" fontId="60" fillId="11" borderId="13" xfId="0" applyFont="1" applyFill="1" applyBorder="1" applyAlignment="1" applyProtection="1">
      <alignment horizontal="left" vertical="center"/>
    </xf>
    <xf numFmtId="0" fontId="50" fillId="0" borderId="0" xfId="51" applyFont="1" applyFill="1" applyAlignment="1" applyProtection="1">
      <alignment vertical="center" wrapText="1"/>
    </xf>
    <xf numFmtId="0" fontId="51" fillId="0" borderId="0" xfId="51" applyFont="1" applyFill="1" applyAlignment="1" applyProtection="1">
      <alignment vertical="center" wrapText="1"/>
    </xf>
    <xf numFmtId="0" fontId="51" fillId="0" borderId="0" xfId="51" applyFont="1" applyAlignment="1" applyProtection="1">
      <alignment vertical="center" wrapText="1"/>
    </xf>
    <xf numFmtId="0" fontId="51" fillId="0" borderId="0" xfId="54" applyFont="1" applyFill="1" applyAlignment="1" applyProtection="1">
      <alignment vertical="center" wrapText="1"/>
    </xf>
    <xf numFmtId="0" fontId="63" fillId="0" borderId="0" xfId="54" applyFont="1" applyFill="1" applyAlignment="1" applyProtection="1">
      <alignment vertical="center" wrapText="1"/>
    </xf>
    <xf numFmtId="0" fontId="63" fillId="0" borderId="0" xfId="40" applyNumberFormat="1" applyFont="1" applyAlignment="1" applyProtection="1">
      <alignment vertical="center"/>
    </xf>
    <xf numFmtId="0" fontId="64" fillId="0" borderId="0" xfId="40" applyNumberFormat="1" applyFont="1" applyAlignment="1" applyProtection="1">
      <alignment vertical="center"/>
    </xf>
    <xf numFmtId="0" fontId="64" fillId="0" borderId="0" xfId="40" applyNumberFormat="1" applyFont="1" applyBorder="1" applyAlignment="1" applyProtection="1">
      <alignment vertical="center"/>
    </xf>
    <xf numFmtId="0" fontId="63" fillId="0" borderId="0" xfId="40" applyNumberFormat="1" applyFont="1" applyFill="1" applyAlignment="1" applyProtection="1">
      <alignment vertical="center"/>
    </xf>
    <xf numFmtId="0" fontId="63" fillId="0" borderId="0" xfId="40" applyNumberFormat="1" applyFont="1" applyAlignment="1">
      <alignment vertical="center"/>
    </xf>
    <xf numFmtId="49" fontId="52" fillId="0" borderId="0" xfId="0" applyFont="1" applyFill="1" applyBorder="1" applyProtection="1">
      <alignment vertical="top"/>
    </xf>
    <xf numFmtId="0" fontId="52" fillId="0" borderId="0" xfId="54" applyFont="1" applyFill="1" applyAlignment="1" applyProtection="1">
      <alignment vertical="center" wrapText="1"/>
    </xf>
    <xf numFmtId="0" fontId="51" fillId="0" borderId="0" xfId="48" applyFont="1" applyFill="1" applyProtection="1"/>
    <xf numFmtId="0" fontId="51" fillId="0" borderId="0" xfId="48" applyFont="1" applyProtection="1"/>
    <xf numFmtId="49" fontId="52" fillId="9" borderId="0" xfId="0" applyFont="1" applyFill="1" applyProtection="1">
      <alignment vertical="top"/>
    </xf>
    <xf numFmtId="49" fontId="52" fillId="0" borderId="0" xfId="0" applyFont="1" applyFill="1" applyProtection="1">
      <alignment vertical="top"/>
    </xf>
    <xf numFmtId="49" fontId="59" fillId="0" borderId="0" xfId="0" applyFont="1" applyFill="1" applyProtection="1">
      <alignment vertical="top"/>
    </xf>
    <xf numFmtId="4" fontId="5" fillId="10" borderId="5" xfId="54" applyNumberFormat="1" applyFont="1" applyFill="1" applyBorder="1" applyAlignment="1" applyProtection="1">
      <alignment horizontal="right" vertical="center" wrapText="1"/>
      <protection locked="0"/>
    </xf>
    <xf numFmtId="0" fontId="55" fillId="0" borderId="0" xfId="51" applyFont="1" applyFill="1" applyAlignment="1" applyProtection="1">
      <alignment vertical="center"/>
    </xf>
    <xf numFmtId="22" fontId="5" fillId="0" borderId="0" xfId="48" applyNumberFormat="1" applyFont="1" applyAlignment="1" applyProtection="1">
      <alignment horizontal="left" vertical="center" wrapText="1"/>
    </xf>
    <xf numFmtId="0" fontId="5" fillId="10" borderId="27" xfId="51" applyNumberFormat="1" applyFont="1" applyFill="1" applyBorder="1" applyAlignment="1" applyProtection="1">
      <alignment horizontal="center" vertical="center" wrapText="1"/>
      <protection locked="0"/>
    </xf>
    <xf numFmtId="49" fontId="5" fillId="8" borderId="27" xfId="52" applyNumberFormat="1" applyFont="1" applyFill="1" applyBorder="1" applyAlignment="1" applyProtection="1">
      <alignment horizontal="center" vertical="center" wrapText="1"/>
    </xf>
    <xf numFmtId="0" fontId="5" fillId="0" borderId="5" xfId="54" applyFont="1" applyFill="1" applyBorder="1" applyAlignment="1" applyProtection="1">
      <alignment horizontal="center" vertical="center" wrapText="1"/>
    </xf>
    <xf numFmtId="14" fontId="5" fillId="12" borderId="5" xfId="52" applyNumberFormat="1" applyFont="1" applyFill="1" applyBorder="1" applyAlignment="1" applyProtection="1">
      <alignment horizontal="left" vertical="center" wrapText="1" indent="1"/>
    </xf>
    <xf numFmtId="166" fontId="5" fillId="0" borderId="5" xfId="54" applyNumberFormat="1" applyFont="1" applyFill="1" applyBorder="1" applyAlignment="1" applyProtection="1">
      <alignment horizontal="center" vertical="center" wrapText="1"/>
    </xf>
    <xf numFmtId="49" fontId="5" fillId="0" borderId="0" xfId="52" applyNumberFormat="1" applyFont="1" applyFill="1" applyBorder="1" applyAlignment="1" applyProtection="1">
      <alignment horizontal="center" vertical="center" wrapText="1"/>
    </xf>
    <xf numFmtId="0" fontId="5" fillId="0" borderId="0" xfId="44" applyFont="1" applyFill="1" applyBorder="1" applyAlignment="1" applyProtection="1">
      <alignment horizontal="right" vertical="center" wrapText="1"/>
    </xf>
    <xf numFmtId="49" fontId="5" fillId="0" borderId="5" xfId="32" applyNumberFormat="1" applyFont="1" applyFill="1" applyBorder="1" applyAlignment="1" applyProtection="1">
      <alignment horizontal="center" vertical="center" wrapText="1"/>
    </xf>
    <xf numFmtId="0" fontId="5" fillId="0" borderId="5" xfId="44" applyFont="1" applyFill="1" applyBorder="1" applyAlignment="1" applyProtection="1">
      <alignment horizontal="center" vertical="center" wrapText="1"/>
    </xf>
    <xf numFmtId="0" fontId="5" fillId="0" borderId="5" xfId="54" applyFont="1" applyFill="1" applyBorder="1" applyAlignment="1" applyProtection="1">
      <alignment horizontal="left" vertical="center" wrapText="1"/>
    </xf>
    <xf numFmtId="0" fontId="5" fillId="0" borderId="15" xfId="54" applyFont="1" applyFill="1" applyBorder="1" applyAlignment="1" applyProtection="1">
      <alignment horizontal="center" vertical="center" wrapText="1"/>
    </xf>
    <xf numFmtId="0" fontId="5" fillId="0" borderId="21" xfId="54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center" vertical="center" wrapText="1"/>
    </xf>
    <xf numFmtId="0" fontId="5" fillId="0" borderId="5" xfId="45" applyNumberFormat="1" applyFont="1" applyFill="1" applyBorder="1" applyAlignment="1" applyProtection="1">
      <alignment horizontal="center" vertical="center" wrapText="1"/>
    </xf>
    <xf numFmtId="0" fontId="5" fillId="0" borderId="22" xfId="54" applyFont="1" applyFill="1" applyBorder="1" applyAlignment="1" applyProtection="1">
      <alignment horizontal="center" vertical="center" wrapText="1"/>
    </xf>
    <xf numFmtId="49" fontId="14" fillId="0" borderId="0" xfId="41" applyFont="1" applyFill="1" applyBorder="1" applyAlignment="1" applyProtection="1">
      <alignment horizontal="left" wrapText="1"/>
    </xf>
    <xf numFmtId="0" fontId="18" fillId="0" borderId="0" xfId="19" applyFont="1" applyFill="1" applyBorder="1" applyAlignment="1" applyProtection="1">
      <alignment horizontal="left" vertical="top" wrapText="1"/>
    </xf>
    <xf numFmtId="49" fontId="14" fillId="0" borderId="0" xfId="41" applyFont="1" applyFill="1" applyBorder="1" applyAlignment="1" applyProtection="1">
      <alignment horizontal="justify" vertical="justify" wrapText="1"/>
    </xf>
    <xf numFmtId="0" fontId="33" fillId="0" borderId="0" xfId="41" applyNumberFormat="1" applyFont="1" applyFill="1" applyBorder="1" applyAlignment="1" applyProtection="1">
      <alignment horizontal="justify" vertical="top" wrapText="1"/>
    </xf>
    <xf numFmtId="49" fontId="7" fillId="0" borderId="0" xfId="0" applyFont="1" applyFill="1" applyBorder="1" applyAlignment="1" applyProtection="1">
      <alignment horizontal="left" vertical="top"/>
    </xf>
    <xf numFmtId="0" fontId="33" fillId="0" borderId="0" xfId="41" applyNumberFormat="1" applyFont="1" applyFill="1" applyBorder="1" applyAlignment="1" applyProtection="1">
      <alignment horizontal="justify" vertical="center" wrapText="1"/>
    </xf>
    <xf numFmtId="0" fontId="14" fillId="0" borderId="0" xfId="47" applyFont="1" applyFill="1" applyBorder="1" applyAlignment="1" applyProtection="1">
      <alignment vertical="top" wrapText="1"/>
    </xf>
    <xf numFmtId="49" fontId="0" fillId="0" borderId="0" xfId="0" applyFill="1" applyBorder="1" applyProtection="1">
      <alignment vertical="top"/>
    </xf>
    <xf numFmtId="0" fontId="34" fillId="0" borderId="0" xfId="41" applyNumberFormat="1" applyFont="1" applyFill="1" applyBorder="1" applyAlignment="1" applyProtection="1">
      <alignment horizontal="left" vertical="center" wrapText="1"/>
    </xf>
    <xf numFmtId="49" fontId="25" fillId="0" borderId="0" xfId="30" applyNumberFormat="1" applyFont="1" applyFill="1" applyBorder="1" applyAlignment="1" applyProtection="1">
      <alignment horizontal="left" vertical="top" wrapText="1" indent="1"/>
    </xf>
    <xf numFmtId="0" fontId="14" fillId="0" borderId="0" xfId="41" applyNumberFormat="1" applyFont="1" applyFill="1" applyBorder="1" applyAlignment="1" applyProtection="1">
      <alignment horizontal="justify" vertical="center" wrapText="1"/>
    </xf>
    <xf numFmtId="0" fontId="14" fillId="0" borderId="0" xfId="41" applyNumberFormat="1" applyFont="1" applyFill="1" applyBorder="1" applyAlignment="1" applyProtection="1">
      <alignment horizontal="justify" vertical="top" wrapText="1"/>
    </xf>
    <xf numFmtId="0" fontId="53" fillId="0" borderId="0" xfId="27" applyNumberFormat="1" applyFill="1" applyBorder="1" applyAlignment="1" applyProtection="1">
      <alignment horizontal="left" vertical="center" wrapText="1" indent="1"/>
    </xf>
    <xf numFmtId="49" fontId="53" fillId="0" borderId="0" xfId="27" applyNumberFormat="1" applyFill="1" applyProtection="1">
      <alignment vertical="top"/>
    </xf>
    <xf numFmtId="49" fontId="0" fillId="2" borderId="0" xfId="0">
      <alignment vertical="top"/>
    </xf>
    <xf numFmtId="0" fontId="18" fillId="0" borderId="0" xfId="19" applyFont="1" applyFill="1" applyBorder="1" applyAlignment="1" applyProtection="1">
      <alignment horizontal="left" vertical="center" wrapText="1"/>
    </xf>
    <xf numFmtId="49" fontId="65" fillId="0" borderId="0" xfId="28" applyNumberFormat="1" applyFont="1" applyFill="1" applyBorder="1" applyAlignment="1" applyProtection="1">
      <alignment horizontal="left" vertical="top" wrapText="1"/>
    </xf>
    <xf numFmtId="0" fontId="18" fillId="0" borderId="16" xfId="19" applyFont="1" applyFill="1" applyBorder="1" applyAlignment="1" applyProtection="1">
      <alignment horizontal="left" vertical="center" wrapText="1"/>
    </xf>
    <xf numFmtId="0" fontId="18" fillId="0" borderId="21" xfId="19" applyFont="1" applyFill="1" applyBorder="1" applyAlignment="1" applyProtection="1">
      <alignment horizontal="left" vertical="center" wrapText="1"/>
    </xf>
    <xf numFmtId="0" fontId="18" fillId="0" borderId="24" xfId="19" applyFont="1" applyFill="1" applyBorder="1" applyAlignment="1" applyProtection="1">
      <alignment horizontal="left" vertical="center" wrapText="1"/>
    </xf>
    <xf numFmtId="0" fontId="53" fillId="0" borderId="0" xfId="27" applyFill="1" applyBorder="1" applyAlignment="1" applyProtection="1">
      <alignment horizontal="left" vertical="top" wrapText="1" indent="1"/>
    </xf>
    <xf numFmtId="49" fontId="14" fillId="0" borderId="0" xfId="41" applyFont="1" applyFill="1" applyBorder="1" applyAlignment="1" applyProtection="1">
      <alignment horizontal="left" vertical="top" wrapText="1" indent="1"/>
    </xf>
    <xf numFmtId="49" fontId="14" fillId="0" borderId="9" xfId="41" applyFont="1" applyFill="1" applyBorder="1" applyAlignment="1" applyProtection="1">
      <alignment vertical="center" wrapText="1"/>
    </xf>
    <xf numFmtId="49" fontId="14" fillId="0" borderId="0" xfId="41" applyFont="1" applyFill="1" applyBorder="1" applyAlignment="1" applyProtection="1">
      <alignment vertical="center" wrapText="1"/>
    </xf>
    <xf numFmtId="0" fontId="0" fillId="0" borderId="0" xfId="0" applyNumberFormat="1" applyFill="1" applyProtection="1">
      <alignment vertical="top"/>
    </xf>
    <xf numFmtId="0" fontId="0" fillId="0" borderId="0" xfId="0" applyNumberFormat="1" applyFill="1" applyAlignment="1" applyProtection="1">
      <alignment vertical="center"/>
    </xf>
    <xf numFmtId="0" fontId="18" fillId="14" borderId="29" xfId="25" applyNumberFormat="1" applyFont="1" applyFill="1" applyBorder="1" applyAlignment="1" applyProtection="1">
      <alignment horizontal="center" vertical="center" wrapText="1"/>
    </xf>
    <xf numFmtId="0" fontId="18" fillId="14" borderId="31" xfId="25" applyNumberFormat="1" applyFont="1" applyFill="1" applyBorder="1" applyAlignment="1" applyProtection="1">
      <alignment horizontal="center" vertical="center" wrapText="1"/>
    </xf>
    <xf numFmtId="0" fontId="18" fillId="14" borderId="30" xfId="25" applyNumberFormat="1" applyFont="1" applyFill="1" applyBorder="1" applyAlignment="1" applyProtection="1">
      <alignment horizontal="center" vertical="center" wrapText="1"/>
    </xf>
    <xf numFmtId="0" fontId="14" fillId="0" borderId="0" xfId="41" applyNumberFormat="1" applyFont="1" applyFill="1" applyBorder="1" applyAlignment="1" applyProtection="1">
      <alignment horizontal="left" vertical="top" wrapText="1"/>
    </xf>
    <xf numFmtId="49" fontId="14" fillId="0" borderId="9" xfId="41" applyFont="1" applyFill="1" applyBorder="1" applyAlignment="1" applyProtection="1">
      <alignment horizontal="left" vertical="center" wrapText="1"/>
    </xf>
    <xf numFmtId="49" fontId="14" fillId="0" borderId="0" xfId="41" applyFont="1" applyFill="1" applyBorder="1" applyAlignment="1" applyProtection="1">
      <alignment horizontal="left" vertical="center" wrapText="1"/>
    </xf>
    <xf numFmtId="0" fontId="5" fillId="0" borderId="31" xfId="51" applyFont="1" applyFill="1" applyBorder="1" applyAlignment="1" applyProtection="1">
      <alignment horizontal="left" vertical="center" wrapText="1" indent="1"/>
    </xf>
    <xf numFmtId="0" fontId="18" fillId="0" borderId="19" xfId="31" applyFont="1" applyFill="1" applyBorder="1" applyAlignment="1" applyProtection="1">
      <alignment horizontal="left" vertical="center" wrapText="1" indent="1"/>
    </xf>
    <xf numFmtId="0" fontId="5" fillId="0" borderId="25" xfId="31" applyFont="1" applyFill="1" applyBorder="1" applyAlignment="1" applyProtection="1">
      <alignment horizontal="left" vertical="center" wrapText="1" indent="1"/>
    </xf>
    <xf numFmtId="0" fontId="5" fillId="0" borderId="0" xfId="54" applyFont="1" applyFill="1" applyBorder="1" applyAlignment="1" applyProtection="1">
      <alignment horizontal="center" vertical="center" wrapText="1"/>
    </xf>
    <xf numFmtId="49" fontId="5" fillId="0" borderId="0" xfId="52" applyNumberFormat="1" applyFont="1" applyFill="1" applyBorder="1" applyAlignment="1" applyProtection="1">
      <alignment horizontal="center" vertical="center" wrapText="1"/>
    </xf>
    <xf numFmtId="166" fontId="5" fillId="0" borderId="12" xfId="54" applyNumberFormat="1" applyFont="1" applyFill="1" applyBorder="1" applyAlignment="1" applyProtection="1">
      <alignment horizontal="center" vertical="center" wrapText="1"/>
    </xf>
    <xf numFmtId="166" fontId="5" fillId="0" borderId="14" xfId="54" applyNumberFormat="1" applyFont="1" applyFill="1" applyBorder="1" applyAlignment="1" applyProtection="1">
      <alignment horizontal="center" vertical="center" wrapText="1"/>
    </xf>
    <xf numFmtId="0" fontId="5" fillId="0" borderId="5" xfId="54" applyFont="1" applyFill="1" applyBorder="1" applyAlignment="1" applyProtection="1">
      <alignment horizontal="center" vertical="center" wrapText="1"/>
    </xf>
    <xf numFmtId="49" fontId="27" fillId="0" borderId="12" xfId="32" applyNumberFormat="1" applyFont="1" applyFill="1" applyBorder="1" applyAlignment="1" applyProtection="1">
      <alignment horizontal="center" vertical="center" wrapText="1"/>
    </xf>
    <xf numFmtId="49" fontId="27" fillId="0" borderId="14" xfId="32" applyNumberFormat="1" applyFont="1" applyFill="1" applyBorder="1" applyAlignment="1" applyProtection="1">
      <alignment horizontal="center" vertical="center" wrapText="1"/>
    </xf>
    <xf numFmtId="49" fontId="5" fillId="10" borderId="5" xfId="54" applyNumberFormat="1" applyFont="1" applyFill="1" applyBorder="1" applyAlignment="1" applyProtection="1">
      <alignment horizontal="left" vertical="center" wrapText="1" indent="1"/>
      <protection locked="0"/>
    </xf>
    <xf numFmtId="14" fontId="48" fillId="0" borderId="15" xfId="52" applyNumberFormat="1" applyFont="1" applyFill="1" applyBorder="1" applyAlignment="1" applyProtection="1">
      <alignment horizontal="center" vertical="center" wrapText="1"/>
    </xf>
    <xf numFmtId="14" fontId="48" fillId="0" borderId="21" xfId="52" applyNumberFormat="1" applyFont="1" applyFill="1" applyBorder="1" applyAlignment="1" applyProtection="1">
      <alignment horizontal="center" vertical="center" wrapText="1"/>
    </xf>
    <xf numFmtId="14" fontId="5" fillId="12" borderId="5" xfId="52" applyNumberFormat="1" applyFont="1" applyFill="1" applyBorder="1" applyAlignment="1" applyProtection="1">
      <alignment horizontal="left" vertical="center" wrapText="1" indent="1"/>
    </xf>
    <xf numFmtId="4" fontId="5" fillId="0" borderId="5" xfId="33" applyFont="1" applyFill="1" applyBorder="1" applyAlignment="1" applyProtection="1">
      <alignment horizontal="center" vertical="center" wrapText="1"/>
    </xf>
    <xf numFmtId="166" fontId="5" fillId="0" borderId="5" xfId="54" applyNumberFormat="1" applyFont="1" applyFill="1" applyBorder="1" applyAlignment="1" applyProtection="1">
      <alignment horizontal="center" vertical="center" wrapText="1"/>
    </xf>
    <xf numFmtId="0" fontId="5" fillId="16" borderId="0" xfId="44" applyFont="1" applyFill="1" applyBorder="1" applyAlignment="1" applyProtection="1">
      <alignment horizontal="center" vertical="center" wrapText="1"/>
    </xf>
    <xf numFmtId="0" fontId="5" fillId="0" borderId="5" xfId="44" applyFont="1" applyFill="1" applyBorder="1" applyAlignment="1" applyProtection="1">
      <alignment horizontal="center" vertical="center" wrapText="1"/>
    </xf>
    <xf numFmtId="0" fontId="5" fillId="0" borderId="20" xfId="40" applyNumberFormat="1" applyFont="1" applyBorder="1" applyAlignment="1" applyProtection="1">
      <alignment horizontal="left" vertical="center" wrapText="1" indent="1"/>
    </xf>
    <xf numFmtId="0" fontId="5" fillId="0" borderId="15" xfId="40" applyNumberFormat="1" applyFont="1" applyBorder="1" applyAlignment="1" applyProtection="1">
      <alignment horizontal="left" vertical="center" wrapText="1" indent="1"/>
    </xf>
    <xf numFmtId="0" fontId="5" fillId="0" borderId="18" xfId="40" applyNumberFormat="1" applyFont="1" applyBorder="1" applyAlignment="1" applyProtection="1">
      <alignment horizontal="left" vertical="center" wrapText="1" indent="1"/>
    </xf>
    <xf numFmtId="0" fontId="5" fillId="0" borderId="26" xfId="40" applyNumberFormat="1" applyFont="1" applyBorder="1" applyAlignment="1" applyProtection="1">
      <alignment horizontal="left" vertical="center" indent="1"/>
    </xf>
    <xf numFmtId="0" fontId="5" fillId="0" borderId="22" xfId="40" applyNumberFormat="1" applyFont="1" applyBorder="1" applyAlignment="1" applyProtection="1">
      <alignment horizontal="left" vertical="center" indent="1"/>
    </xf>
    <xf numFmtId="0" fontId="5" fillId="0" borderId="23" xfId="40" applyNumberFormat="1" applyFont="1" applyBorder="1" applyAlignment="1" applyProtection="1">
      <alignment horizontal="left" vertical="center" indent="1"/>
    </xf>
    <xf numFmtId="0" fontId="36" fillId="0" borderId="0" xfId="40" applyNumberFormat="1" applyFill="1" applyBorder="1" applyAlignment="1" applyProtection="1">
      <alignment horizontal="center" vertical="center"/>
    </xf>
    <xf numFmtId="0" fontId="5" fillId="0" borderId="0" xfId="44" applyFont="1" applyFill="1" applyBorder="1" applyAlignment="1" applyProtection="1">
      <alignment horizontal="right" vertical="center" wrapText="1"/>
    </xf>
    <xf numFmtId="0" fontId="5" fillId="0" borderId="0" xfId="31" applyFont="1" applyFill="1" applyBorder="1" applyAlignment="1" applyProtection="1">
      <alignment horizontal="center" vertical="center" wrapText="1"/>
    </xf>
    <xf numFmtId="0" fontId="36" fillId="0" borderId="0" xfId="40" applyNumberFormat="1" applyFill="1" applyBorder="1" applyAlignment="1" applyProtection="1">
      <alignment horizontal="right" vertical="center"/>
    </xf>
    <xf numFmtId="49" fontId="5" fillId="12" borderId="5" xfId="52" applyNumberFormat="1" applyFont="1" applyFill="1" applyBorder="1" applyAlignment="1" applyProtection="1">
      <alignment horizontal="left" vertical="center" wrapText="1" indent="2"/>
    </xf>
    <xf numFmtId="49" fontId="5" fillId="12" borderId="5" xfId="52" applyNumberFormat="1" applyFont="1" applyFill="1" applyBorder="1" applyAlignment="1" applyProtection="1">
      <alignment horizontal="center" vertical="center" wrapText="1"/>
    </xf>
    <xf numFmtId="49" fontId="5" fillId="0" borderId="5" xfId="32" applyNumberFormat="1" applyFont="1" applyFill="1" applyBorder="1" applyAlignment="1" applyProtection="1">
      <alignment horizontal="center" vertical="center" wrapText="1"/>
    </xf>
    <xf numFmtId="0" fontId="57" fillId="0" borderId="5" xfId="39" applyNumberFormat="1" applyFont="1" applyBorder="1" applyAlignment="1" applyProtection="1">
      <alignment horizontal="center" vertical="center" wrapText="1"/>
    </xf>
    <xf numFmtId="0" fontId="57" fillId="0" borderId="15" xfId="35" applyNumberFormat="1" applyFont="1" applyFill="1" applyBorder="1" applyAlignment="1" applyProtection="1">
      <alignment horizontal="left" vertical="center" wrapText="1" indent="1"/>
    </xf>
    <xf numFmtId="0" fontId="57" fillId="0" borderId="22" xfId="35" applyNumberFormat="1" applyFont="1" applyFill="1" applyBorder="1" applyAlignment="1" applyProtection="1">
      <alignment horizontal="left" vertical="center" wrapText="1" indent="1"/>
    </xf>
    <xf numFmtId="0" fontId="5" fillId="0" borderId="29" xfId="54" applyFont="1" applyFill="1" applyBorder="1" applyAlignment="1" applyProtection="1">
      <alignment horizontal="center" vertical="center" wrapText="1"/>
    </xf>
    <xf numFmtId="0" fontId="5" fillId="0" borderId="30" xfId="54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left" vertical="top" wrapText="1"/>
    </xf>
    <xf numFmtId="0" fontId="5" fillId="0" borderId="19" xfId="31" applyFont="1" applyFill="1" applyBorder="1" applyAlignment="1" applyProtection="1">
      <alignment horizontal="left" vertical="center" wrapText="1"/>
    </xf>
    <xf numFmtId="49" fontId="5" fillId="10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25" xfId="31" applyFont="1" applyFill="1" applyBorder="1" applyAlignment="1" applyProtection="1">
      <alignment horizontal="left" vertical="center" wrapText="1"/>
    </xf>
    <xf numFmtId="0" fontId="5" fillId="0" borderId="5" xfId="54" applyFont="1" applyFill="1" applyBorder="1" applyAlignment="1" applyProtection="1">
      <alignment horizontal="left" vertical="center" wrapText="1"/>
    </xf>
    <xf numFmtId="0" fontId="47" fillId="0" borderId="21" xfId="44" applyFont="1" applyFill="1" applyBorder="1" applyAlignment="1" applyProtection="1">
      <alignment horizontal="left" vertical="center" wrapText="1"/>
    </xf>
    <xf numFmtId="0" fontId="5" fillId="0" borderId="15" xfId="54" applyFont="1" applyFill="1" applyBorder="1" applyAlignment="1" applyProtection="1">
      <alignment horizontal="center" vertical="center" wrapText="1"/>
    </xf>
    <xf numFmtId="0" fontId="5" fillId="0" borderId="21" xfId="54" applyFont="1" applyFill="1" applyBorder="1" applyAlignment="1" applyProtection="1">
      <alignment horizontal="center" vertical="center" wrapText="1"/>
    </xf>
    <xf numFmtId="0" fontId="5" fillId="0" borderId="5" xfId="32" applyFont="1" applyFill="1" applyBorder="1" applyAlignment="1" applyProtection="1">
      <alignment horizontal="center" vertical="center" wrapText="1"/>
    </xf>
    <xf numFmtId="0" fontId="47" fillId="0" borderId="5" xfId="44" applyFont="1" applyFill="1" applyBorder="1" applyAlignment="1" applyProtection="1">
      <alignment horizontal="left" vertical="center" wrapText="1"/>
    </xf>
    <xf numFmtId="0" fontId="5" fillId="0" borderId="15" xfId="44" applyFont="1" applyFill="1" applyBorder="1" applyAlignment="1" applyProtection="1">
      <alignment horizontal="center" vertical="center" wrapText="1"/>
    </xf>
    <xf numFmtId="0" fontId="5" fillId="0" borderId="22" xfId="44" applyFont="1" applyFill="1" applyBorder="1" applyAlignment="1" applyProtection="1">
      <alignment horizontal="center" vertical="center" wrapText="1"/>
    </xf>
    <xf numFmtId="0" fontId="0" fillId="0" borderId="5" xfId="45" applyNumberFormat="1" applyFont="1" applyFill="1" applyBorder="1" applyAlignment="1" applyProtection="1">
      <alignment horizontal="center" vertical="center" wrapText="1"/>
    </xf>
    <xf numFmtId="0" fontId="5" fillId="0" borderId="5" xfId="45" applyNumberFormat="1" applyFont="1" applyFill="1" applyBorder="1" applyAlignment="1" applyProtection="1">
      <alignment horizontal="center" vertical="center" wrapText="1"/>
    </xf>
    <xf numFmtId="0" fontId="57" fillId="0" borderId="5" xfId="35" applyNumberFormat="1" applyFont="1" applyFill="1" applyBorder="1" applyAlignment="1" applyProtection="1">
      <alignment horizontal="center" vertical="center" wrapText="1"/>
    </xf>
    <xf numFmtId="0" fontId="5" fillId="0" borderId="37" xfId="31" applyFont="1" applyFill="1" applyBorder="1" applyAlignment="1" applyProtection="1">
      <alignment horizontal="left" vertical="center" wrapText="1" indent="1"/>
    </xf>
    <xf numFmtId="0" fontId="5" fillId="0" borderId="42" xfId="31" applyFont="1" applyFill="1" applyBorder="1" applyAlignment="1" applyProtection="1">
      <alignment horizontal="left" vertical="center" wrapText="1" indent="1"/>
    </xf>
    <xf numFmtId="0" fontId="18" fillId="0" borderId="37" xfId="31" applyFont="1" applyFill="1" applyBorder="1" applyAlignment="1" applyProtection="1">
      <alignment horizontal="left" vertical="center" wrapText="1" indent="1"/>
    </xf>
    <xf numFmtId="0" fontId="18" fillId="0" borderId="8" xfId="56" applyFont="1" applyBorder="1" applyAlignment="1">
      <alignment horizontal="left" vertical="center" indent="1"/>
    </xf>
    <xf numFmtId="0" fontId="8" fillId="0" borderId="0" xfId="51" applyFont="1" applyAlignment="1" applyProtection="1">
      <alignment horizontal="left" vertical="center" wrapText="1"/>
    </xf>
    <xf numFmtId="0" fontId="42" fillId="0" borderId="0" xfId="51" applyFont="1" applyAlignment="1" applyProtection="1">
      <alignment horizontal="left" vertical="top" wrapText="1"/>
    </xf>
    <xf numFmtId="0" fontId="8" fillId="0" borderId="0" xfId="51" applyFont="1" applyAlignment="1" applyProtection="1">
      <alignment horizontal="justify" vertical="top" wrapText="1"/>
    </xf>
    <xf numFmtId="0" fontId="42" fillId="0" borderId="0" xfId="51" applyFont="1" applyAlignment="1" applyProtection="1">
      <alignment horizontal="justify" vertical="top" wrapText="1"/>
    </xf>
    <xf numFmtId="14" fontId="48" fillId="0" borderId="25" xfId="52" applyNumberFormat="1" applyFont="1" applyFill="1" applyBorder="1" applyAlignment="1" applyProtection="1">
      <alignment horizontal="center" vertical="center" wrapText="1"/>
    </xf>
    <xf numFmtId="14" fontId="48" fillId="0" borderId="19" xfId="52" applyNumberFormat="1" applyFont="1" applyFill="1" applyBorder="1" applyAlignment="1" applyProtection="1">
      <alignment horizontal="center" vertical="center" wrapText="1"/>
    </xf>
    <xf numFmtId="14" fontId="48" fillId="0" borderId="22" xfId="52" applyNumberFormat="1" applyFont="1" applyFill="1" applyBorder="1" applyAlignment="1" applyProtection="1">
      <alignment horizontal="center" vertical="center" wrapText="1"/>
    </xf>
    <xf numFmtId="0" fontId="5" fillId="0" borderId="22" xfId="54" applyFont="1" applyFill="1" applyBorder="1" applyAlignment="1" applyProtection="1">
      <alignment horizontal="center" vertical="center" wrapText="1"/>
    </xf>
    <xf numFmtId="14" fontId="5" fillId="12" borderId="15" xfId="52" applyNumberFormat="1" applyFont="1" applyFill="1" applyBorder="1" applyAlignment="1" applyProtection="1">
      <alignment horizontal="left" vertical="center" wrapText="1" indent="1"/>
    </xf>
    <xf numFmtId="14" fontId="5" fillId="12" borderId="22" xfId="52" applyNumberFormat="1" applyFont="1" applyFill="1" applyBorder="1" applyAlignment="1" applyProtection="1">
      <alignment horizontal="left" vertical="center" wrapText="1" indent="1"/>
    </xf>
    <xf numFmtId="0" fontId="57" fillId="10" borderId="5" xfId="35" applyNumberFormat="1" applyFont="1" applyFill="1" applyBorder="1" applyAlignment="1" applyProtection="1">
      <alignment horizontal="left" vertical="center" wrapText="1" indent="1"/>
      <protection locked="0"/>
    </xf>
    <xf numFmtId="0" fontId="57" fillId="10" borderId="5" xfId="35" applyNumberFormat="1" applyFont="1" applyFill="1" applyBorder="1" applyAlignment="1" applyProtection="1">
      <alignment horizontal="left" vertical="top" indent="1"/>
      <protection locked="0"/>
    </xf>
    <xf numFmtId="0" fontId="57" fillId="0" borderId="5" xfId="35" applyNumberFormat="1" applyFont="1" applyFill="1" applyBorder="1" applyAlignment="1" applyProtection="1">
      <alignment horizontal="left" vertical="center" wrapText="1" indent="1"/>
    </xf>
    <xf numFmtId="0" fontId="57" fillId="0" borderId="5" xfId="35" applyNumberFormat="1" applyFont="1" applyFill="1" applyBorder="1" applyAlignment="1" applyProtection="1">
      <alignment horizontal="left" vertical="top" indent="1"/>
    </xf>
  </cellXfs>
  <cellStyles count="116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74" builtinId="30" hidden="1"/>
    <cellStyle name="20% — акцент2" xfId="78" builtinId="34" hidden="1"/>
    <cellStyle name="20% — акцент3" xfId="82" builtinId="38" hidden="1"/>
    <cellStyle name="20% — акцент4" xfId="86" builtinId="42" hidden="1"/>
    <cellStyle name="20% — акцент5" xfId="90" builtinId="46" hidden="1"/>
    <cellStyle name="20% — акцент6" xfId="94" builtinId="50" hidden="1"/>
    <cellStyle name="40% — акцент1" xfId="75" builtinId="31" hidden="1"/>
    <cellStyle name="40% — акцент2" xfId="79" builtinId="35" hidden="1"/>
    <cellStyle name="40% — акцент3" xfId="83" builtinId="39" hidden="1"/>
    <cellStyle name="40% — акцент4" xfId="87" builtinId="43" hidden="1"/>
    <cellStyle name="40% — акцент5" xfId="91" builtinId="47" hidden="1"/>
    <cellStyle name="40% — акцент6" xfId="95" builtinId="51" hidden="1"/>
    <cellStyle name="60% — акцент1" xfId="76" builtinId="32" hidden="1"/>
    <cellStyle name="60% — акцент2" xfId="80" builtinId="36" hidden="1"/>
    <cellStyle name="60% — акцент3" xfId="84" builtinId="40" hidden="1"/>
    <cellStyle name="60% — акцент4" xfId="88" builtinId="44" hidden="1"/>
    <cellStyle name="60% — акцент5" xfId="92" builtinId="48" hidden="1"/>
    <cellStyle name="60% — акцент6" xfId="96" builtinId="52" hidden="1"/>
    <cellStyle name="Cells 2" xfId="97"/>
    <cellStyle name="Currency [0]" xfId="16"/>
    <cellStyle name="currency1" xfId="98"/>
    <cellStyle name="Currency2" xfId="17"/>
    <cellStyle name="currency3" xfId="99"/>
    <cellStyle name="currency4" xfId="100"/>
    <cellStyle name="Followed Hyperlink" xfId="18"/>
    <cellStyle name="Header 3" xfId="19"/>
    <cellStyle name="Hyperlink" xfId="20"/>
    <cellStyle name="normal" xfId="21"/>
    <cellStyle name="Normal1" xfId="22"/>
    <cellStyle name="Normal2" xfId="23"/>
    <cellStyle name="Percent1" xfId="24"/>
    <cellStyle name="Title 4" xfId="25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6" builtinId="20" customBuiltin="1"/>
    <cellStyle name="Вывод" xfId="65" builtinId="21" hidden="1"/>
    <cellStyle name="Вычисление" xfId="66" builtinId="22" hidden="1"/>
    <cellStyle name="Гиперссылка" xfId="27" builtinId="8" customBuiltin="1"/>
    <cellStyle name="Гиперссылка 2" xfId="28"/>
    <cellStyle name="Гиперссылка 2 2" xfId="29"/>
    <cellStyle name="Гиперссылка 4" xfId="30"/>
    <cellStyle name="Гиперссылка 4 2" xfId="101"/>
    <cellStyle name="Гиперссылка 4 2 2" xfId="102"/>
    <cellStyle name="Гиперссылка 5" xfId="103"/>
    <cellStyle name="Заголовок" xfId="31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2"/>
    <cellStyle name="Значение" xfId="33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104"/>
    <cellStyle name="Обычный 12" xfId="105"/>
    <cellStyle name="Обычный 12 2" xfId="34"/>
    <cellStyle name="Обычный 12 3" xfId="106"/>
    <cellStyle name="Обычный 14" xfId="107"/>
    <cellStyle name="Обычный 15" xfId="35"/>
    <cellStyle name="Обычный 2" xfId="36"/>
    <cellStyle name="Обычный 2 10 2" xfId="37"/>
    <cellStyle name="Обычный 2 2" xfId="38"/>
    <cellStyle name="Обычный 2 2 2" xfId="108"/>
    <cellStyle name="Обычный 2 7" xfId="109"/>
    <cellStyle name="Обычный 2 8" xfId="110"/>
    <cellStyle name="Обычный 2_FORM4.2015(v0.2)" xfId="111"/>
    <cellStyle name="Обычный 3" xfId="39"/>
    <cellStyle name="Обычный 3 2" xfId="40"/>
    <cellStyle name="Обычный 3 3" xfId="41"/>
    <cellStyle name="Обычный 3 3 2" xfId="112"/>
    <cellStyle name="Обычный 4" xfId="113"/>
    <cellStyle name="Обычный 5" xfId="42"/>
    <cellStyle name="Обычный 6" xfId="114"/>
    <cellStyle name="Обычный_INVEST.WARM.PLAN.4.78(v0.1)" xfId="43"/>
    <cellStyle name="Обычный_JKH.OPEN.INFO.HVS(v3.5)_цены161210" xfId="44"/>
    <cellStyle name="Обычный_JKH.OPEN.INFO.PRICE.VO_v4.0(10.02.11)" xfId="45"/>
    <cellStyle name="Обычный_KRU.TARIFF.FACT-0.3" xfId="46"/>
    <cellStyle name="Обычный_KRU.TARIFF.TE.FACT(v0.5)_import_02.02 2" xfId="47"/>
    <cellStyle name="Обычный_MINENERGO.340.PRIL79(v0.1)" xfId="48"/>
    <cellStyle name="Обычный_PREDEL.JKH.2010(v1.3)" xfId="49"/>
    <cellStyle name="Обычный_razrabotka_sablonov_po_WKU" xfId="50"/>
    <cellStyle name="Обычный_SIMPLE_1_massive2" xfId="51"/>
    <cellStyle name="Обычный_ЖКУ_проект3" xfId="52"/>
    <cellStyle name="Обычный_Макет_налог на прибыль v 0.6" xfId="53"/>
    <cellStyle name="Обычный_Мониторинг инвестиций" xfId="54"/>
    <cellStyle name="Обычный_Новая проверка голубых" xfId="55"/>
    <cellStyle name="Обычный_Шаблон по источникам для Модуля Реестр (2)" xfId="56"/>
    <cellStyle name="Плохой" xfId="63" builtinId="27" hidden="1"/>
    <cellStyle name="Пояснение" xfId="71" builtinId="53" hidden="1"/>
    <cellStyle name="Примечание" xfId="70" builtinId="10" hidden="1"/>
    <cellStyle name="Процентный 2" xfId="115"/>
    <cellStyle name="Связанная ячейка" xfId="67" builtinId="24" hidden="1"/>
    <cellStyle name="Текст предупреждения" xfId="69" builtinId="11" hidden="1"/>
    <cellStyle name="Хороший" xfId="62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CC0000"/>
      <rgbColor rgb="0000FF00"/>
      <rgbColor rgb="0033339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A6A6A6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emf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0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png"/><Relationship Id="rId2" Type="http://schemas.openxmlformats.org/officeDocument/2006/relationships/image" Target="../media/image22.png"/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png"/><Relationship Id="rId2" Type="http://schemas.openxmlformats.org/officeDocument/2006/relationships/image" Target="../media/image21.png"/><Relationship Id="rId1" Type="http://schemas.openxmlformats.org/officeDocument/2006/relationships/image" Target="../media/image2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100</xdr:row>
      <xdr:rowOff>187325</xdr:rowOff>
    </xdr:to>
    <xdr:sp macro="[0]!Instruction.BlockClick" textlink="">
      <xdr:nvSpPr>
        <xdr:cNvPr id="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91</xdr:row>
      <xdr:rowOff>114299</xdr:rowOff>
    </xdr:from>
    <xdr:to>
      <xdr:col>9</xdr:col>
      <xdr:colOff>181724</xdr:colOff>
      <xdr:row>93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91</xdr:row>
      <xdr:rowOff>114300</xdr:rowOff>
    </xdr:from>
    <xdr:to>
      <xdr:col>15</xdr:col>
      <xdr:colOff>105525</xdr:colOff>
      <xdr:row>93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275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275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46275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462758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462759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462760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462761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462762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462763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46276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46276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114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47625</xdr:rowOff>
    </xdr:from>
    <xdr:to>
      <xdr:col>1</xdr:col>
      <xdr:colOff>447675</xdr:colOff>
      <xdr:row>101</xdr:row>
      <xdr:rowOff>9525</xdr:rowOff>
    </xdr:to>
    <xdr:pic macro="[0]!Instruction.BlockClick">
      <xdr:nvPicPr>
        <xdr:cNvPr id="462766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6715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87</xdr:row>
      <xdr:rowOff>47625</xdr:rowOff>
    </xdr:from>
    <xdr:to>
      <xdr:col>4</xdr:col>
      <xdr:colOff>257175</xdr:colOff>
      <xdr:row>88</xdr:row>
      <xdr:rowOff>9525</xdr:rowOff>
    </xdr:to>
    <xdr:pic macro="[0]!Instruction.chkUpdates_Click">
      <xdr:nvPicPr>
        <xdr:cNvPr id="462767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89</xdr:row>
      <xdr:rowOff>57150</xdr:rowOff>
    </xdr:from>
    <xdr:to>
      <xdr:col>4</xdr:col>
      <xdr:colOff>257175</xdr:colOff>
      <xdr:row>90</xdr:row>
      <xdr:rowOff>19050</xdr:rowOff>
    </xdr:to>
    <xdr:pic macro="[0]!Instruction.chkUpdates_Click">
      <xdr:nvPicPr>
        <xdr:cNvPr id="462768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89</xdr:row>
      <xdr:rowOff>57150</xdr:rowOff>
    </xdr:from>
    <xdr:to>
      <xdr:col>4</xdr:col>
      <xdr:colOff>257175</xdr:colOff>
      <xdr:row>90</xdr:row>
      <xdr:rowOff>19050</xdr:rowOff>
    </xdr:to>
    <xdr:pic macro="[0]!Instruction.chkUpdates_Click">
      <xdr:nvPicPr>
        <xdr:cNvPr id="462769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87</xdr:row>
      <xdr:rowOff>47625</xdr:rowOff>
    </xdr:from>
    <xdr:to>
      <xdr:col>4</xdr:col>
      <xdr:colOff>257175</xdr:colOff>
      <xdr:row>88</xdr:row>
      <xdr:rowOff>9525</xdr:rowOff>
    </xdr:to>
    <xdr:pic macro="[0]!Instruction.chkUpdates_Click">
      <xdr:nvPicPr>
        <xdr:cNvPr id="462770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1148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91</xdr:row>
      <xdr:rowOff>104775</xdr:rowOff>
    </xdr:from>
    <xdr:to>
      <xdr:col>5</xdr:col>
      <xdr:colOff>180975</xdr:colOff>
      <xdr:row>93</xdr:row>
      <xdr:rowOff>142875</xdr:rowOff>
    </xdr:to>
    <xdr:pic macro="[0]!Instruction.cmdGetUpdate_Click">
      <xdr:nvPicPr>
        <xdr:cNvPr id="462771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1148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91</xdr:row>
      <xdr:rowOff>104775</xdr:rowOff>
    </xdr:from>
    <xdr:to>
      <xdr:col>11</xdr:col>
      <xdr:colOff>104775</xdr:colOff>
      <xdr:row>93</xdr:row>
      <xdr:rowOff>142875</xdr:rowOff>
    </xdr:to>
    <xdr:pic macro="[0]!Instruction.cmdShowHideUpdateLog_Click">
      <xdr:nvPicPr>
        <xdr:cNvPr id="462772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1148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462774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462776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BCBCBC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xdr:twoCellAnchor editAs="oneCell">
    <xdr:from>
      <xdr:col>2</xdr:col>
      <xdr:colOff>0</xdr:colOff>
      <xdr:row>6</xdr:row>
      <xdr:rowOff>0</xdr:rowOff>
    </xdr:from>
    <xdr:to>
      <xdr:col>22</xdr:col>
      <xdr:colOff>53340</xdr:colOff>
      <xdr:row>112</xdr:row>
      <xdr:rowOff>7620</xdr:rowOff>
    </xdr:to>
    <xdr:pic>
      <xdr:nvPicPr>
        <xdr:cNvPr id="193537" name="InstrWord" hidden="1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" y="1165860"/>
          <a:ext cx="6484620" cy="467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456914" name="shCalendar" hidden="1"/>
        <xdr:cNvGrpSpPr>
          <a:grpSpLocks/>
        </xdr:cNvGrpSpPr>
      </xdr:nvGrpSpPr>
      <xdr:grpSpPr bwMode="auto">
        <a:xfrm>
          <a:off x="6838950" y="9429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4569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569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0</xdr:rowOff>
    </xdr:from>
    <xdr:to>
      <xdr:col>4</xdr:col>
      <xdr:colOff>590550</xdr:colOff>
      <xdr:row>4</xdr:row>
      <xdr:rowOff>47625</xdr:rowOff>
    </xdr:to>
    <xdr:grpSp>
      <xdr:nvGrpSpPr>
        <xdr:cNvPr id="463905" name="shCalendar" hidden="1"/>
        <xdr:cNvGrpSpPr>
          <a:grpSpLocks/>
        </xdr:cNvGrpSpPr>
      </xdr:nvGrpSpPr>
      <xdr:grpSpPr bwMode="auto">
        <a:xfrm>
          <a:off x="628650" y="0"/>
          <a:ext cx="190500" cy="184785"/>
          <a:chOff x="13896191" y="1813753"/>
          <a:chExt cx="211023" cy="178845"/>
        </a:xfrm>
      </xdr:grpSpPr>
      <xdr:sp macro="[0]!modfrmDateChoose.CalendarShow" textlink="">
        <xdr:nvSpPr>
          <xdr:cNvPr id="4639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9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</xdr:col>
      <xdr:colOff>1</xdr:colOff>
      <xdr:row>27</xdr:row>
      <xdr:rowOff>57150</xdr:rowOff>
    </xdr:from>
    <xdr:to>
      <xdr:col>6</xdr:col>
      <xdr:colOff>1</xdr:colOff>
      <xdr:row>27</xdr:row>
      <xdr:rowOff>333375</xdr:rowOff>
    </xdr:to>
    <xdr:sp macro="[0]!modList00.cmdFilChoice_Click_Handler" textlink="">
      <xdr:nvSpPr>
        <xdr:cNvPr id="17" name="cmdFilChoice" hidden="1"/>
        <xdr:cNvSpPr>
          <a:spLocks noChangeAspect="1" noChangeArrowheads="1"/>
        </xdr:cNvSpPr>
      </xdr:nvSpPr>
      <xdr:spPr bwMode="auto">
        <a:xfrm>
          <a:off x="3095626" y="5019675"/>
          <a:ext cx="3381375" cy="276225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головной организации</a:t>
          </a:r>
        </a:p>
      </xdr:txBody>
    </xdr:sp>
    <xdr:clientData/>
  </xdr:twoCellAnchor>
  <xdr:twoCellAnchor>
    <xdr:from>
      <xdr:col>5</xdr:col>
      <xdr:colOff>1</xdr:colOff>
      <xdr:row>42</xdr:row>
      <xdr:rowOff>47625</xdr:rowOff>
    </xdr:from>
    <xdr:to>
      <xdr:col>6</xdr:col>
      <xdr:colOff>1</xdr:colOff>
      <xdr:row>42</xdr:row>
      <xdr:rowOff>333375</xdr:rowOff>
    </xdr:to>
    <xdr:sp macro="[0]!modList00.FillTemplate" textlink="">
      <xdr:nvSpPr>
        <xdr:cNvPr id="9" name="cmdFillTemp" hidden="1"/>
        <xdr:cNvSpPr>
          <a:spLocks noChangeArrowheads="1"/>
        </xdr:cNvSpPr>
      </xdr:nvSpPr>
      <xdr:spPr bwMode="auto">
        <a:xfrm>
          <a:off x="3095626" y="78105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Продолжить заполнение</a:t>
          </a:r>
        </a:p>
      </xdr:txBody>
    </xdr:sp>
    <xdr:clientData/>
  </xdr:twoCellAnchor>
  <xdr:twoCellAnchor>
    <xdr:from>
      <xdr:col>5</xdr:col>
      <xdr:colOff>1</xdr:colOff>
      <xdr:row>24</xdr:row>
      <xdr:rowOff>47625</xdr:rowOff>
    </xdr:from>
    <xdr:to>
      <xdr:col>6</xdr:col>
      <xdr:colOff>1</xdr:colOff>
      <xdr:row>24</xdr:row>
      <xdr:rowOff>333375</xdr:rowOff>
    </xdr:to>
    <xdr:sp macro="[0]!modList00.cmdOrganizationChoice_Click_Handler" textlink="">
      <xdr:nvSpPr>
        <xdr:cNvPr id="10" name="cmdOrgChoice" hidden="1"/>
        <xdr:cNvSpPr>
          <a:spLocks noChangeArrowheads="1"/>
        </xdr:cNvSpPr>
      </xdr:nvSpPr>
      <xdr:spPr bwMode="auto">
        <a:xfrm>
          <a:off x="3095626" y="516255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247650</xdr:colOff>
      <xdr:row>7</xdr:row>
      <xdr:rowOff>0</xdr:rowOff>
    </xdr:to>
    <xdr:pic macro="[0]!modInfo.MainSheetHelp">
      <xdr:nvPicPr>
        <xdr:cNvPr id="463909" name="ExcludeHelp_7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7905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247650</xdr:colOff>
      <xdr:row>4</xdr:row>
      <xdr:rowOff>247650</xdr:rowOff>
    </xdr:to>
    <xdr:pic macro="[0]!modInfo.MainSheetHelp">
      <xdr:nvPicPr>
        <xdr:cNvPr id="463910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4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10</xdr:row>
      <xdr:rowOff>0</xdr:rowOff>
    </xdr:from>
    <xdr:to>
      <xdr:col>7</xdr:col>
      <xdr:colOff>247650</xdr:colOff>
      <xdr:row>10</xdr:row>
      <xdr:rowOff>245745</xdr:rowOff>
    </xdr:to>
    <xdr:pic macro="[0]!modInfo.MainSheetHelp">
      <xdr:nvPicPr>
        <xdr:cNvPr id="463911" name="ExcludeHelp_3" descr="Справка по листу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038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12</xdr:row>
      <xdr:rowOff>0</xdr:rowOff>
    </xdr:from>
    <xdr:to>
      <xdr:col>7</xdr:col>
      <xdr:colOff>247650</xdr:colOff>
      <xdr:row>13</xdr:row>
      <xdr:rowOff>0</xdr:rowOff>
    </xdr:to>
    <xdr:pic macro="[0]!modInfo.MainSheetHelp">
      <xdr:nvPicPr>
        <xdr:cNvPr id="463912" name="ExcludeHelp_4" descr="Справка по листу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1620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15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463913" name="ExcludeHelp_5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1620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16</xdr:row>
      <xdr:rowOff>0</xdr:rowOff>
    </xdr:from>
    <xdr:to>
      <xdr:col>7</xdr:col>
      <xdr:colOff>247650</xdr:colOff>
      <xdr:row>18</xdr:row>
      <xdr:rowOff>209550</xdr:rowOff>
    </xdr:to>
    <xdr:pic macro="[0]!modInfo.MainSheetHelp">
      <xdr:nvPicPr>
        <xdr:cNvPr id="463914" name="ExcludeHelp_6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1620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247650</xdr:colOff>
      <xdr:row>10</xdr:row>
      <xdr:rowOff>245745</xdr:rowOff>
    </xdr:to>
    <xdr:pic macro="[0]!modInfo.MainSheetHelp">
      <xdr:nvPicPr>
        <xdr:cNvPr id="463915" name="ExcludeHelp_2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0382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463916" name="cmdCreatePrintedForm"/>
        <xdr:cNvGrpSpPr>
          <a:grpSpLocks/>
        </xdr:cNvGrpSpPr>
      </xdr:nvGrpSpPr>
      <xdr:grpSpPr bwMode="auto">
        <a:xfrm>
          <a:off x="6156960" y="114300"/>
          <a:ext cx="1512570" cy="489585"/>
          <a:chOff x="247650" y="1009650"/>
          <a:chExt cx="1619250" cy="495300"/>
        </a:xfrm>
      </xdr:grpSpPr>
      <xdr:sp macro="[0]!modList00.CreatePrintedForm" textlink="">
        <xdr:nvSpPr>
          <xdr:cNvPr id="27" name="cmdPrint1"/>
          <xdr:cNvSpPr>
            <a:spLocks noChangeArrowheads="1"/>
          </xdr:cNvSpPr>
        </xdr:nvSpPr>
        <xdr:spPr bwMode="auto">
          <a:xfrm>
            <a:off x="247650" y="1009650"/>
            <a:ext cx="1619250" cy="495300"/>
          </a:xfrm>
          <a:prstGeom prst="roundRect">
            <a:avLst>
              <a:gd name="adj" fmla="val 0"/>
            </a:avLst>
          </a:prstGeom>
          <a:solidFill>
            <a:schemeClr val="bg1">
              <a:lumMod val="95000"/>
            </a:schemeClr>
          </a:solidFill>
          <a:ln w="3175" cmpd="sng" algn="ctr">
            <a:solidFill>
              <a:schemeClr val="bg1">
                <a:lumMod val="65000"/>
              </a:schemeClr>
            </a:solidFill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</a:t>
            </a:r>
          </a:p>
        </xdr:txBody>
      </xdr:sp>
      <xdr:pic macro="[0]!modList00.CreatePrintedForm">
        <xdr:nvPicPr>
          <xdr:cNvPr id="463922" name="cmdCreatePrintedForm" descr="Создание печатной формы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3375" y="1076325"/>
            <a:ext cx="361950" cy="361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[0]!modList00.CreatePrintedForm" textlink="">
        <xdr:nvSpPr>
          <xdr:cNvPr id="29" name="cmdPrint2"/>
          <xdr:cNvSpPr txBox="1"/>
        </xdr:nvSpPr>
        <xdr:spPr>
          <a:xfrm>
            <a:off x="676275" y="1066800"/>
            <a:ext cx="1133475" cy="3714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ru-RU" sz="90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Сгенерировать</a:t>
            </a:r>
            <a:r>
              <a:rPr lang="ru-RU" sz="900" baseline="0"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печатные формы</a:t>
            </a:r>
            <a:endParaRPr lang="ru-RU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463917" name="cmdCreatePrintedFormU" hidden="1"/>
        <xdr:cNvGrpSpPr>
          <a:grpSpLocks/>
        </xdr:cNvGrpSpPr>
      </xdr:nvGrpSpPr>
      <xdr:grpSpPr bwMode="auto">
        <a:xfrm>
          <a:off x="6156960" y="114300"/>
          <a:ext cx="1512570" cy="489585"/>
          <a:chOff x="247650" y="1009650"/>
          <a:chExt cx="1619250" cy="495300"/>
        </a:xfrm>
      </xdr:grpSpPr>
      <xdr:sp macro="" textlink="">
        <xdr:nvSpPr>
          <xdr:cNvPr id="31" name="cmdPrint1" hidden="1"/>
          <xdr:cNvSpPr>
            <a:spLocks noChangeArrowheads="1"/>
          </xdr:cNvSpPr>
        </xdr:nvSpPr>
        <xdr:spPr bwMode="auto">
          <a:xfrm>
            <a:off x="247650" y="1009650"/>
            <a:ext cx="1619250" cy="495300"/>
          </a:xfrm>
          <a:prstGeom prst="roundRect">
            <a:avLst>
              <a:gd name="adj" fmla="val 0"/>
            </a:avLst>
          </a:prstGeom>
          <a:solidFill>
            <a:schemeClr val="bg1">
              <a:lumMod val="95000"/>
            </a:schemeClr>
          </a:solidFill>
          <a:ln w="3175" cmpd="sng" algn="ctr">
            <a:solidFill>
              <a:schemeClr val="bg1">
                <a:lumMod val="65000"/>
              </a:schemeClr>
            </a:solidFill>
            <a:round/>
            <a:headEnd/>
            <a:tailEnd/>
          </a:ln>
          <a:effectLst/>
        </xdr:spPr>
        <xdr:txBody>
          <a:bodyPr vertOverflow="clip" wrap="square" lIns="36000" tIns="36000" rIns="36000" bIns="36000" anchor="ctr" upright="1"/>
          <a:lstStyle/>
          <a:p>
            <a:pPr algn="ctr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               </a:t>
            </a:r>
          </a:p>
        </xdr:txBody>
      </xdr:sp>
      <xdr:pic>
        <xdr:nvPicPr>
          <xdr:cNvPr id="463919" name="cmdCreatePrintedFormU" descr="Создание печатной формы" hidden="1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3375" y="1076325"/>
            <a:ext cx="361950" cy="361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3" name="cmdPrint2U" hidden="1"/>
          <xdr:cNvSpPr txBox="1"/>
        </xdr:nvSpPr>
        <xdr:spPr>
          <a:xfrm>
            <a:off x="676275" y="1066800"/>
            <a:ext cx="1133475" cy="37147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ru-RU" sz="900">
                <a:solidFill>
                  <a:schemeClr val="bg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Сгенерировать</a:t>
            </a:r>
            <a:r>
              <a:rPr lang="ru-RU" sz="900" baseline="0">
                <a:solidFill>
                  <a:schemeClr val="bg1">
                    <a:lumMod val="7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печатные формы</a:t>
            </a:r>
            <a:endParaRPr lang="ru-RU" sz="900">
              <a:solidFill>
                <a:schemeClr val="bg1">
                  <a:lumMod val="7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4</xdr:col>
      <xdr:colOff>247650</xdr:colOff>
      <xdr:row>9</xdr:row>
      <xdr:rowOff>247650</xdr:rowOff>
    </xdr:to>
    <xdr:pic macro="[0]!modInfo.MainSheetHelp">
      <xdr:nvPicPr>
        <xdr:cNvPr id="444298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9239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9</xdr:row>
      <xdr:rowOff>0</xdr:rowOff>
    </xdr:from>
    <xdr:to>
      <xdr:col>7</xdr:col>
      <xdr:colOff>247650</xdr:colOff>
      <xdr:row>9</xdr:row>
      <xdr:rowOff>247650</xdr:rowOff>
    </xdr:to>
    <xdr:pic macro="[0]!modInfo.MainSheetHelp">
      <xdr:nvPicPr>
        <xdr:cNvPr id="444299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9239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9</xdr:row>
      <xdr:rowOff>0</xdr:rowOff>
    </xdr:from>
    <xdr:to>
      <xdr:col>10</xdr:col>
      <xdr:colOff>247650</xdr:colOff>
      <xdr:row>9</xdr:row>
      <xdr:rowOff>247650</xdr:rowOff>
    </xdr:to>
    <xdr:pic macro="[0]!modInfo.MainSheetHelp">
      <xdr:nvPicPr>
        <xdr:cNvPr id="444300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9239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247650</xdr:colOff>
      <xdr:row>4</xdr:row>
      <xdr:rowOff>66675</xdr:rowOff>
    </xdr:to>
    <xdr:pic macro="[0]!modInfo.FREEZE_PANES_STATIC">
      <xdr:nvPicPr>
        <xdr:cNvPr id="444301" name="FREEZE_PANES_A12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3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2</xdr:row>
      <xdr:rowOff>123825</xdr:rowOff>
    </xdr:from>
    <xdr:to>
      <xdr:col>2</xdr:col>
      <xdr:colOff>257175</xdr:colOff>
      <xdr:row>4</xdr:row>
      <xdr:rowOff>57150</xdr:rowOff>
    </xdr:to>
    <xdr:pic macro="[0]!modInfo.FREEZE_PANES_STATIC">
      <xdr:nvPicPr>
        <xdr:cNvPr id="444302" name="UNFREEZE_PANES_A12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38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15</xdr:row>
      <xdr:rowOff>0</xdr:rowOff>
    </xdr:from>
    <xdr:to>
      <xdr:col>3</xdr:col>
      <xdr:colOff>247650</xdr:colOff>
      <xdr:row>17</xdr:row>
      <xdr:rowOff>247650</xdr:rowOff>
    </xdr:to>
    <xdr:pic macro="[0]!modInfo.MainSheetHelp">
      <xdr:nvPicPr>
        <xdr:cNvPr id="461077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800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8</xdr:col>
      <xdr:colOff>0</xdr:colOff>
      <xdr:row>18</xdr:row>
      <xdr:rowOff>0</xdr:rowOff>
    </xdr:from>
    <xdr:to>
      <xdr:col>8</xdr:col>
      <xdr:colOff>247650</xdr:colOff>
      <xdr:row>18</xdr:row>
      <xdr:rowOff>247650</xdr:rowOff>
    </xdr:to>
    <xdr:pic macro="[0]!modInfo.MainSheetHelp">
      <xdr:nvPicPr>
        <xdr:cNvPr id="461078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095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12</xdr:col>
      <xdr:colOff>0</xdr:colOff>
      <xdr:row>18</xdr:row>
      <xdr:rowOff>0</xdr:rowOff>
    </xdr:from>
    <xdr:to>
      <xdr:col>12</xdr:col>
      <xdr:colOff>247650</xdr:colOff>
      <xdr:row>18</xdr:row>
      <xdr:rowOff>247650</xdr:rowOff>
    </xdr:to>
    <xdr:pic macro="[0]!modInfo.MainSheetHelp">
      <xdr:nvPicPr>
        <xdr:cNvPr id="461079" name="ExcludeHelp_3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1095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3</xdr:col>
      <xdr:colOff>152400</xdr:colOff>
      <xdr:row>26</xdr:row>
      <xdr:rowOff>104775</xdr:rowOff>
    </xdr:from>
    <xdr:to>
      <xdr:col>5</xdr:col>
      <xdr:colOff>247650</xdr:colOff>
      <xdr:row>26</xdr:row>
      <xdr:rowOff>390525</xdr:rowOff>
    </xdr:to>
    <xdr:sp macro="[0]!modList07.cmdDoIt_Click_Handler" textlink="">
      <xdr:nvSpPr>
        <xdr:cNvPr id="18" name="cmdCreate_Sheets" hidden="1"/>
        <xdr:cNvSpPr>
          <a:spLocks noChangeArrowheads="1"/>
        </xdr:cNvSpPr>
      </xdr:nvSpPr>
      <xdr:spPr bwMode="auto">
        <a:xfrm>
          <a:off x="466725" y="2714625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листы с показателями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 macro="[0]!modInfo.FREEZE_PANES_STATIC">
      <xdr:nvPicPr>
        <xdr:cNvPr id="461081" name="FREEZE_PANES_A21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 macro="[0]!modInfo.FREEZE_PANES_STATIC">
      <xdr:nvPicPr>
        <xdr:cNvPr id="461082" name="UNFREEZE_PANES_A21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247650</xdr:colOff>
      <xdr:row>17</xdr:row>
      <xdr:rowOff>247650</xdr:rowOff>
    </xdr:to>
    <xdr:pic macro="[0]!modInfo.MainSheetHelp">
      <xdr:nvPicPr>
        <xdr:cNvPr id="461083" name="ExcludeHelp_4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800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247650</xdr:colOff>
      <xdr:row>3</xdr:row>
      <xdr:rowOff>247650</xdr:rowOff>
    </xdr:to>
    <xdr:pic macro="[0]!modInfo.FREEZE_PANES_STATIC">
      <xdr:nvPicPr>
        <xdr:cNvPr id="454934" name="FREEZE_PANES_A9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257175</xdr:colOff>
      <xdr:row>3</xdr:row>
      <xdr:rowOff>247650</xdr:rowOff>
    </xdr:to>
    <xdr:pic macro="[0]!modInfo.FREEZE_PANES_STATIC">
      <xdr:nvPicPr>
        <xdr:cNvPr id="454935" name="UNFREEZE_PANES_A9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428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2200275</xdr:colOff>
      <xdr:row>12</xdr:row>
      <xdr:rowOff>0</xdr:rowOff>
    </xdr:from>
    <xdr:to>
      <xdr:col>5</xdr:col>
      <xdr:colOff>0</xdr:colOff>
      <xdr:row>12</xdr:row>
      <xdr:rowOff>247650</xdr:rowOff>
    </xdr:to>
    <xdr:pic macro="[0]!modInfo.MainSheetHelp">
      <xdr:nvPicPr>
        <xdr:cNvPr id="454936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22002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10</xdr:row>
      <xdr:rowOff>0</xdr:rowOff>
    </xdr:from>
    <xdr:to>
      <xdr:col>6</xdr:col>
      <xdr:colOff>228600</xdr:colOff>
      <xdr:row>10</xdr:row>
      <xdr:rowOff>190500</xdr:rowOff>
    </xdr:to>
    <xdr:grpSp>
      <xdr:nvGrpSpPr>
        <xdr:cNvPr id="463040" name="shCalendar"/>
        <xdr:cNvGrpSpPr>
          <a:grpSpLocks/>
        </xdr:cNvGrpSpPr>
      </xdr:nvGrpSpPr>
      <xdr:grpSpPr bwMode="auto">
        <a:xfrm>
          <a:off x="7277100" y="173736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062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063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247650</xdr:colOff>
      <xdr:row>8</xdr:row>
      <xdr:rowOff>247650</xdr:rowOff>
    </xdr:to>
    <xdr:pic macro="[0]!modInfo.MainSheetHelp">
      <xdr:nvPicPr>
        <xdr:cNvPr id="463041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810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247650</xdr:colOff>
      <xdr:row>8</xdr:row>
      <xdr:rowOff>247650</xdr:rowOff>
    </xdr:to>
    <xdr:pic macro="[0]!modInfo.MainSheetHelp">
      <xdr:nvPicPr>
        <xdr:cNvPr id="463042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9810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247650</xdr:colOff>
      <xdr:row>8</xdr:row>
      <xdr:rowOff>247650</xdr:rowOff>
    </xdr:to>
    <xdr:pic macro="[0]!modInfo.MainSheetHelp">
      <xdr:nvPicPr>
        <xdr:cNvPr id="463043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9810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12</xdr:row>
      <xdr:rowOff>0</xdr:rowOff>
    </xdr:to>
    <xdr:grpSp>
      <xdr:nvGrpSpPr>
        <xdr:cNvPr id="463044" name="shCalendar" hidden="1"/>
        <xdr:cNvGrpSpPr>
          <a:grpSpLocks/>
        </xdr:cNvGrpSpPr>
      </xdr:nvGrpSpPr>
      <xdr:grpSpPr bwMode="auto">
        <a:xfrm>
          <a:off x="7277100" y="246126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0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0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12</xdr:row>
      <xdr:rowOff>0</xdr:rowOff>
    </xdr:to>
    <xdr:grpSp>
      <xdr:nvGrpSpPr>
        <xdr:cNvPr id="463045" name="shCalendar" hidden="1"/>
        <xdr:cNvGrpSpPr>
          <a:grpSpLocks/>
        </xdr:cNvGrpSpPr>
      </xdr:nvGrpSpPr>
      <xdr:grpSpPr bwMode="auto">
        <a:xfrm>
          <a:off x="7277100" y="246126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0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0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12</xdr:row>
      <xdr:rowOff>0</xdr:rowOff>
    </xdr:to>
    <xdr:grpSp>
      <xdr:nvGrpSpPr>
        <xdr:cNvPr id="463046" name="shCalendar" hidden="1"/>
        <xdr:cNvGrpSpPr>
          <a:grpSpLocks/>
        </xdr:cNvGrpSpPr>
      </xdr:nvGrpSpPr>
      <xdr:grpSpPr bwMode="auto">
        <a:xfrm>
          <a:off x="7277100" y="246126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0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0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12</xdr:row>
      <xdr:rowOff>0</xdr:rowOff>
    </xdr:to>
    <xdr:grpSp>
      <xdr:nvGrpSpPr>
        <xdr:cNvPr id="463047" name="shCalendar" hidden="1"/>
        <xdr:cNvGrpSpPr>
          <a:grpSpLocks/>
        </xdr:cNvGrpSpPr>
      </xdr:nvGrpSpPr>
      <xdr:grpSpPr bwMode="auto">
        <a:xfrm>
          <a:off x="7277100" y="246126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0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0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12</xdr:row>
      <xdr:rowOff>0</xdr:rowOff>
    </xdr:to>
    <xdr:grpSp>
      <xdr:nvGrpSpPr>
        <xdr:cNvPr id="463048" name="shCalendar" hidden="1"/>
        <xdr:cNvGrpSpPr>
          <a:grpSpLocks/>
        </xdr:cNvGrpSpPr>
      </xdr:nvGrpSpPr>
      <xdr:grpSpPr bwMode="auto">
        <a:xfrm>
          <a:off x="7277100" y="246126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0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0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38100</xdr:colOff>
      <xdr:row>11</xdr:row>
      <xdr:rowOff>0</xdr:rowOff>
    </xdr:from>
    <xdr:to>
      <xdr:col>6</xdr:col>
      <xdr:colOff>228600</xdr:colOff>
      <xdr:row>12</xdr:row>
      <xdr:rowOff>0</xdr:rowOff>
    </xdr:to>
    <xdr:grpSp>
      <xdr:nvGrpSpPr>
        <xdr:cNvPr id="463049" name="shCalendar" hidden="1"/>
        <xdr:cNvGrpSpPr>
          <a:grpSpLocks/>
        </xdr:cNvGrpSpPr>
      </xdr:nvGrpSpPr>
      <xdr:grpSpPr bwMode="auto">
        <a:xfrm>
          <a:off x="7277100" y="246126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630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30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12</xdr:row>
      <xdr:rowOff>47625</xdr:rowOff>
    </xdr:to>
    <xdr:grpSp>
      <xdr:nvGrpSpPr>
        <xdr:cNvPr id="449206" name="shCalendar" hidden="1"/>
        <xdr:cNvGrpSpPr>
          <a:grpSpLocks/>
        </xdr:cNvGrpSpPr>
      </xdr:nvGrpSpPr>
      <xdr:grpSpPr bwMode="auto">
        <a:xfrm>
          <a:off x="6838950" y="9429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492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492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247650</xdr:colOff>
      <xdr:row>7</xdr:row>
      <xdr:rowOff>0</xdr:rowOff>
    </xdr:to>
    <xdr:pic macro="[0]!modInfo.MainSheetHelp">
      <xdr:nvPicPr>
        <xdr:cNvPr id="44920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3335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6</xdr:col>
      <xdr:colOff>600075</xdr:colOff>
      <xdr:row>4</xdr:row>
      <xdr:rowOff>47625</xdr:rowOff>
    </xdr:to>
    <xdr:pic macro="[0]!AllSheetsInThisWorkbook.MakeList">
      <xdr:nvPicPr>
        <xdr:cNvPr id="392971" name="cmdGetListAllSheets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0"/>
          <a:ext cx="24288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"/>
  <sheetViews>
    <sheetView showGridLines="0" workbookViewId="0"/>
  </sheetViews>
  <sheetFormatPr defaultColWidth="9.125" defaultRowHeight="11.4"/>
  <cols>
    <col min="1" max="16384" width="9.125" style="160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L13"/>
  <sheetViews>
    <sheetView showGridLines="0" topLeftCell="C6" zoomScaleNormal="100" workbookViewId="0"/>
  </sheetViews>
  <sheetFormatPr defaultColWidth="9.125" defaultRowHeight="15"/>
  <cols>
    <col min="1" max="2" width="9.125" style="7" hidden="1" customWidth="1"/>
    <col min="3" max="3" width="3.75" style="39" customWidth="1"/>
    <col min="4" max="4" width="6.25" style="7" customWidth="1"/>
    <col min="5" max="5" width="94.875" style="7" customWidth="1"/>
    <col min="6" max="11" width="9.125" style="7"/>
    <col min="12" max="12" width="9.125" style="299"/>
    <col min="13" max="16384" width="9.125" style="7"/>
  </cols>
  <sheetData>
    <row r="1" spans="3:12" s="85" customFormat="1" hidden="1">
      <c r="C1" s="92"/>
      <c r="L1" s="298"/>
    </row>
    <row r="2" spans="3:12" s="85" customFormat="1" hidden="1">
      <c r="C2" s="92"/>
      <c r="L2" s="298"/>
    </row>
    <row r="3" spans="3:12" s="85" customFormat="1" hidden="1">
      <c r="C3" s="92"/>
      <c r="L3" s="298"/>
    </row>
    <row r="4" spans="3:12" s="85" customFormat="1" hidden="1">
      <c r="C4" s="92"/>
      <c r="L4" s="298"/>
    </row>
    <row r="5" spans="3:12" s="85" customFormat="1" hidden="1">
      <c r="C5" s="92"/>
      <c r="L5" s="298"/>
    </row>
    <row r="6" spans="3:12" s="85" customFormat="1" ht="10.5" customHeight="1">
      <c r="C6" s="93"/>
      <c r="D6" s="87"/>
      <c r="E6" s="87"/>
      <c r="L6" s="298"/>
    </row>
    <row r="7" spans="3:12" s="85" customFormat="1" ht="20.100000000000001" customHeight="1">
      <c r="C7" s="93"/>
      <c r="D7" s="404" t="s">
        <v>6</v>
      </c>
      <c r="E7" s="404"/>
      <c r="L7" s="298"/>
    </row>
    <row r="8" spans="3:12" s="85" customFormat="1" ht="15" customHeight="1">
      <c r="C8" s="93"/>
      <c r="D8" s="405" t="str">
        <f>IF(org=0,"Не определено",org)</f>
        <v>ООО "Нимфа"</v>
      </c>
      <c r="E8" s="405"/>
      <c r="L8" s="298"/>
    </row>
    <row r="9" spans="3:12" s="85" customFormat="1" ht="6.9" customHeight="1">
      <c r="C9" s="93"/>
      <c r="D9" s="87"/>
      <c r="E9" s="87"/>
      <c r="L9" s="298"/>
    </row>
    <row r="10" spans="3:12" s="85" customFormat="1" ht="22.5" customHeight="1">
      <c r="C10" s="93"/>
      <c r="D10" s="51" t="s">
        <v>25</v>
      </c>
      <c r="E10" s="50" t="s">
        <v>29</v>
      </c>
      <c r="L10" s="298"/>
    </row>
    <row r="11" spans="3:12" s="85" customFormat="1" ht="11.25" customHeight="1">
      <c r="C11" s="93"/>
      <c r="D11" s="79" t="s">
        <v>26</v>
      </c>
      <c r="E11" s="79" t="s">
        <v>0</v>
      </c>
      <c r="L11" s="298"/>
    </row>
    <row r="12" spans="3:12" s="85" customFormat="1" ht="15" hidden="1" customHeight="1">
      <c r="C12" s="93"/>
      <c r="D12" s="88">
        <v>0</v>
      </c>
      <c r="E12" s="52"/>
      <c r="L12" s="298"/>
    </row>
    <row r="13" spans="3:12" s="85" customFormat="1" ht="15" customHeight="1">
      <c r="C13" s="93"/>
      <c r="D13" s="94"/>
      <c r="E13" s="95" t="s">
        <v>30</v>
      </c>
      <c r="L13" s="298"/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4"/>
  <sheetViews>
    <sheetView showGridLines="0" zoomScaleNormal="100" workbookViewId="0"/>
  </sheetViews>
  <sheetFormatPr defaultColWidth="9.125" defaultRowHeight="11.4"/>
  <cols>
    <col min="1" max="1" width="3.75" style="56" customWidth="1"/>
    <col min="2" max="3" width="29.75" style="56" customWidth="1"/>
    <col min="4" max="4" width="80.75" style="56" customWidth="1"/>
    <col min="5" max="5" width="17.75" style="56" customWidth="1"/>
    <col min="6" max="16384" width="9.125" style="56"/>
  </cols>
  <sheetData>
    <row r="1" spans="2:5" ht="10.5" customHeight="1"/>
    <row r="2" spans="2:5" ht="20.100000000000001" customHeight="1">
      <c r="B2" s="407" t="s">
        <v>7</v>
      </c>
      <c r="C2" s="407"/>
      <c r="D2" s="407"/>
      <c r="E2" s="407"/>
    </row>
    <row r="3" spans="2:5" ht="6.9" customHeight="1"/>
    <row r="4" spans="2:5" ht="21.75" customHeight="1">
      <c r="B4" s="211" t="s">
        <v>140</v>
      </c>
      <c r="C4" s="211" t="s">
        <v>141</v>
      </c>
      <c r="D4" s="211" t="s">
        <v>24</v>
      </c>
      <c r="E4" s="210" t="s">
        <v>16</v>
      </c>
    </row>
  </sheetData>
  <sheetProtection algorithmName="SHA-512" hashValue="C2Tvg5j6YbHdjuzoUi7UbmsZh0pMfGwDStU06RooyMciZYOdJ2PRr0zUKAsxDO1TLzIWtlR+rk+vA4snui6lEg==" saltValue="ndST8fzk5Rcu7oPLX1NtDA==" spinCount="100000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19"/>
  <sheetViews>
    <sheetView showGridLines="0" zoomScaleNormal="100" workbookViewId="0"/>
  </sheetViews>
  <sheetFormatPr defaultColWidth="9.125" defaultRowHeight="11.4"/>
  <cols>
    <col min="1" max="1" width="36.25" style="59" customWidth="1"/>
    <col min="2" max="2" width="21.125" style="59" customWidth="1"/>
    <col min="3" max="16384" width="9.125" style="58"/>
  </cols>
  <sheetData>
    <row r="1" spans="1:2">
      <c r="A1" s="1" t="s">
        <v>8</v>
      </c>
      <c r="B1" s="1" t="s">
        <v>9</v>
      </c>
    </row>
    <row r="2" spans="1:2">
      <c r="A2" t="s">
        <v>10</v>
      </c>
      <c r="B2" t="s">
        <v>94</v>
      </c>
    </row>
    <row r="3" spans="1:2">
      <c r="A3" t="s">
        <v>87</v>
      </c>
      <c r="B3" t="s">
        <v>89</v>
      </c>
    </row>
    <row r="4" spans="1:2">
      <c r="A4" t="s">
        <v>11</v>
      </c>
      <c r="B4" t="s">
        <v>90</v>
      </c>
    </row>
    <row r="5" spans="1:2">
      <c r="A5" t="s">
        <v>227</v>
      </c>
      <c r="B5" t="s">
        <v>209</v>
      </c>
    </row>
    <row r="6" spans="1:2">
      <c r="A6" t="s">
        <v>228</v>
      </c>
      <c r="B6" t="s">
        <v>192</v>
      </c>
    </row>
    <row r="7" spans="1:2">
      <c r="A7" t="s">
        <v>286</v>
      </c>
      <c r="B7" t="s">
        <v>326</v>
      </c>
    </row>
    <row r="8" spans="1:2">
      <c r="A8" t="s">
        <v>338</v>
      </c>
      <c r="B8" t="s">
        <v>93</v>
      </c>
    </row>
    <row r="9" spans="1:2">
      <c r="A9" t="s">
        <v>147</v>
      </c>
      <c r="B9" t="s">
        <v>91</v>
      </c>
    </row>
    <row r="10" spans="1:2">
      <c r="A10" t="s">
        <v>6</v>
      </c>
      <c r="B10" t="s">
        <v>92</v>
      </c>
    </row>
    <row r="11" spans="1:2">
      <c r="A11" t="s">
        <v>88</v>
      </c>
      <c r="B11" t="s">
        <v>101</v>
      </c>
    </row>
    <row r="12" spans="1:2">
      <c r="A12"/>
      <c r="B12" t="s">
        <v>102</v>
      </c>
    </row>
    <row r="13" spans="1:2">
      <c r="A13"/>
      <c r="B13" t="s">
        <v>103</v>
      </c>
    </row>
    <row r="14" spans="1:2">
      <c r="A14"/>
      <c r="B14" t="s">
        <v>148</v>
      </c>
    </row>
    <row r="15" spans="1:2">
      <c r="A15"/>
      <c r="B15" t="s">
        <v>240</v>
      </c>
    </row>
    <row r="16" spans="1:2">
      <c r="A16"/>
      <c r="B16" t="s">
        <v>241</v>
      </c>
    </row>
    <row r="17" spans="1:2">
      <c r="A17"/>
      <c r="B17" t="s">
        <v>208</v>
      </c>
    </row>
    <row r="18" spans="1:2">
      <c r="A18"/>
      <c r="B18" t="s">
        <v>109</v>
      </c>
    </row>
    <row r="19" spans="1:2">
      <c r="A19"/>
      <c r="B19" t="s">
        <v>124</v>
      </c>
    </row>
    <row r="20" spans="1:2">
      <c r="A20"/>
      <c r="B20" t="s">
        <v>129</v>
      </c>
    </row>
    <row r="21" spans="1:2">
      <c r="A21"/>
      <c r="B21" t="s">
        <v>130</v>
      </c>
    </row>
    <row r="22" spans="1:2">
      <c r="A22"/>
      <c r="B22" t="s">
        <v>125</v>
      </c>
    </row>
    <row r="23" spans="1:2">
      <c r="A23"/>
      <c r="B23" t="s">
        <v>193</v>
      </c>
    </row>
    <row r="24" spans="1:2">
      <c r="A24"/>
      <c r="B24" t="s">
        <v>99</v>
      </c>
    </row>
    <row r="25" spans="1:2">
      <c r="A25"/>
      <c r="B25" t="s">
        <v>95</v>
      </c>
    </row>
    <row r="26" spans="1:2">
      <c r="A26"/>
      <c r="B26" t="s">
        <v>96</v>
      </c>
    </row>
    <row r="27" spans="1:2">
      <c r="A27"/>
      <c r="B27" t="s">
        <v>97</v>
      </c>
    </row>
    <row r="28" spans="1:2">
      <c r="A28"/>
      <c r="B28" t="s">
        <v>98</v>
      </c>
    </row>
    <row r="29" spans="1:2">
      <c r="A29"/>
      <c r="B29" t="s">
        <v>100</v>
      </c>
    </row>
    <row r="30" spans="1:2">
      <c r="A30"/>
      <c r="B30" t="s">
        <v>104</v>
      </c>
    </row>
    <row r="31" spans="1:2">
      <c r="A31"/>
      <c r="B31" t="s">
        <v>105</v>
      </c>
    </row>
    <row r="32" spans="1:2">
      <c r="A32"/>
      <c r="B32" t="s">
        <v>106</v>
      </c>
    </row>
    <row r="33" spans="1:2">
      <c r="A33"/>
      <c r="B33" t="s">
        <v>107</v>
      </c>
    </row>
    <row r="34" spans="1:2">
      <c r="A34"/>
      <c r="B34" t="s">
        <v>108</v>
      </c>
    </row>
    <row r="35" spans="1:2">
      <c r="A35"/>
      <c r="B35" t="s">
        <v>337</v>
      </c>
    </row>
    <row r="36" spans="1:2">
      <c r="A36"/>
      <c r="B36" t="s">
        <v>110</v>
      </c>
    </row>
    <row r="37" spans="1:2">
      <c r="A37"/>
      <c r="B37" t="s">
        <v>242</v>
      </c>
    </row>
    <row r="38" spans="1:2">
      <c r="A38"/>
      <c r="B38" t="s">
        <v>195</v>
      </c>
    </row>
    <row r="39" spans="1:2">
      <c r="A39"/>
      <c r="B39" t="s">
        <v>205</v>
      </c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N85"/>
  <sheetViews>
    <sheetView showGridLines="0" zoomScaleNormal="100" workbookViewId="0"/>
  </sheetViews>
  <sheetFormatPr defaultColWidth="9.125" defaultRowHeight="11.4"/>
  <cols>
    <col min="1" max="1" width="32.625" style="69" customWidth="1"/>
    <col min="2" max="2" width="9.125" style="59"/>
    <col min="3" max="3" width="15.75" style="72" customWidth="1"/>
    <col min="4" max="4" width="17" style="72" customWidth="1"/>
    <col min="5" max="5" width="15.75" style="65" customWidth="1"/>
    <col min="6" max="6" width="11.125" style="65" customWidth="1"/>
    <col min="7" max="7" width="31.375" style="65" customWidth="1"/>
    <col min="8" max="9" width="26.875" style="65" customWidth="1"/>
    <col min="10" max="10" width="9.125" style="65"/>
    <col min="11" max="11" width="26.25" style="67" customWidth="1"/>
    <col min="12" max="12" width="29.125" style="66" customWidth="1"/>
    <col min="13" max="13" width="39.875" style="65" bestFit="1" customWidth="1"/>
    <col min="14" max="14" width="14.125" style="65" customWidth="1"/>
    <col min="15" max="16384" width="9.125" style="65"/>
  </cols>
  <sheetData>
    <row r="1" spans="1:14" s="62" customFormat="1" ht="52.8">
      <c r="A1" s="44" t="s">
        <v>299</v>
      </c>
      <c r="B1" s="70"/>
      <c r="C1" s="22" t="s">
        <v>20</v>
      </c>
      <c r="D1" s="22" t="s">
        <v>17</v>
      </c>
      <c r="E1" s="22" t="s">
        <v>33</v>
      </c>
      <c r="F1" s="22" t="s">
        <v>56</v>
      </c>
      <c r="G1" s="22" t="s">
        <v>48</v>
      </c>
      <c r="H1" s="22" t="s">
        <v>85</v>
      </c>
      <c r="I1" s="22" t="s">
        <v>121</v>
      </c>
      <c r="J1" s="34" t="s">
        <v>122</v>
      </c>
      <c r="K1" s="22" t="s">
        <v>51</v>
      </c>
      <c r="L1" s="61" t="s">
        <v>113</v>
      </c>
      <c r="M1" s="31" t="s">
        <v>114</v>
      </c>
      <c r="N1" s="22" t="s">
        <v>149</v>
      </c>
    </row>
    <row r="2" spans="1:14" ht="39.6">
      <c r="A2" s="63" t="s">
        <v>300</v>
      </c>
      <c r="C2" s="23">
        <v>2013</v>
      </c>
      <c r="D2" s="23" t="s">
        <v>18</v>
      </c>
      <c r="E2" s="24" t="s">
        <v>34</v>
      </c>
      <c r="F2" s="24" t="s">
        <v>57</v>
      </c>
      <c r="G2" s="24" t="s">
        <v>46</v>
      </c>
      <c r="H2" s="24" t="s">
        <v>86</v>
      </c>
      <c r="I2" s="26"/>
      <c r="J2" s="64">
        <v>52</v>
      </c>
      <c r="K2" s="22" t="s">
        <v>52</v>
      </c>
      <c r="L2" s="61" t="s">
        <v>254</v>
      </c>
      <c r="M2" s="32" t="s">
        <v>118</v>
      </c>
      <c r="N2" s="71" t="s">
        <v>150</v>
      </c>
    </row>
    <row r="3" spans="1:14" ht="26.4">
      <c r="A3" s="63" t="s">
        <v>301</v>
      </c>
      <c r="C3" s="23">
        <v>2014</v>
      </c>
      <c r="D3" s="23" t="s">
        <v>19</v>
      </c>
      <c r="E3" s="24" t="s">
        <v>35</v>
      </c>
      <c r="F3" s="24" t="s">
        <v>58</v>
      </c>
      <c r="G3" s="24" t="s">
        <v>47</v>
      </c>
      <c r="H3" s="24" t="s">
        <v>83</v>
      </c>
      <c r="I3" s="26" t="s">
        <v>120</v>
      </c>
      <c r="J3" s="60" t="s">
        <v>123</v>
      </c>
      <c r="K3" s="22" t="s">
        <v>53</v>
      </c>
      <c r="L3" s="61" t="s">
        <v>111</v>
      </c>
      <c r="M3" s="32" t="s">
        <v>119</v>
      </c>
      <c r="N3" s="71" t="s">
        <v>151</v>
      </c>
    </row>
    <row r="4" spans="1:14" ht="26.4">
      <c r="A4" s="63" t="s">
        <v>367</v>
      </c>
      <c r="C4" s="23">
        <v>2015</v>
      </c>
      <c r="E4" s="24" t="s">
        <v>36</v>
      </c>
      <c r="F4" s="24" t="s">
        <v>59</v>
      </c>
      <c r="H4" s="24" t="s">
        <v>84</v>
      </c>
      <c r="I4" s="26"/>
      <c r="J4" s="64">
        <v>104</v>
      </c>
      <c r="K4" s="22" t="s">
        <v>54</v>
      </c>
      <c r="L4" s="61" t="s">
        <v>112</v>
      </c>
      <c r="M4" s="32" t="s">
        <v>115</v>
      </c>
      <c r="N4" s="71" t="s">
        <v>152</v>
      </c>
    </row>
    <row r="5" spans="1:14" ht="26.4">
      <c r="A5" s="63" t="s">
        <v>354</v>
      </c>
      <c r="C5" s="23">
        <v>2016</v>
      </c>
      <c r="E5" s="24" t="s">
        <v>37</v>
      </c>
      <c r="F5" s="24" t="s">
        <v>60</v>
      </c>
      <c r="K5" s="22" t="s">
        <v>55</v>
      </c>
      <c r="L5" s="61"/>
      <c r="M5" s="32"/>
      <c r="N5" s="71" t="s">
        <v>153</v>
      </c>
    </row>
    <row r="6" spans="1:14">
      <c r="A6" s="63" t="s">
        <v>302</v>
      </c>
      <c r="C6" s="23">
        <v>2017</v>
      </c>
      <c r="E6" s="24" t="s">
        <v>38</v>
      </c>
      <c r="F6" s="26"/>
      <c r="K6" s="65"/>
      <c r="L6" s="65"/>
      <c r="M6" s="32"/>
      <c r="N6" s="71" t="s">
        <v>154</v>
      </c>
    </row>
    <row r="7" spans="1:14" ht="13.2">
      <c r="A7" s="63" t="s">
        <v>355</v>
      </c>
      <c r="E7" s="24" t="s">
        <v>39</v>
      </c>
      <c r="F7" s="26"/>
      <c r="K7" s="73"/>
      <c r="L7" s="65"/>
      <c r="N7" s="71" t="s">
        <v>155</v>
      </c>
    </row>
    <row r="8" spans="1:14">
      <c r="A8" s="63" t="s">
        <v>303</v>
      </c>
      <c r="E8" s="24" t="s">
        <v>40</v>
      </c>
      <c r="F8" s="26"/>
      <c r="K8" s="74" t="s">
        <v>194</v>
      </c>
      <c r="N8" s="71" t="s">
        <v>156</v>
      </c>
    </row>
    <row r="9" spans="1:14">
      <c r="A9" s="63" t="s">
        <v>304</v>
      </c>
      <c r="E9" s="24" t="s">
        <v>41</v>
      </c>
      <c r="F9" s="26"/>
      <c r="K9" s="72"/>
      <c r="N9" s="71" t="s">
        <v>157</v>
      </c>
    </row>
    <row r="10" spans="1:14" ht="13.2">
      <c r="A10" s="63" t="s">
        <v>305</v>
      </c>
      <c r="E10" s="24" t="s">
        <v>42</v>
      </c>
      <c r="F10" s="26"/>
      <c r="K10" s="73"/>
      <c r="N10" s="71" t="s">
        <v>158</v>
      </c>
    </row>
    <row r="11" spans="1:14" ht="22.8">
      <c r="A11" s="63" t="s">
        <v>306</v>
      </c>
      <c r="E11" s="24" t="s">
        <v>43</v>
      </c>
      <c r="F11" s="26"/>
      <c r="K11" s="75" t="s">
        <v>327</v>
      </c>
      <c r="N11" s="71" t="s">
        <v>159</v>
      </c>
    </row>
    <row r="12" spans="1:14">
      <c r="A12" s="63" t="s">
        <v>307</v>
      </c>
      <c r="E12" s="24" t="s">
        <v>44</v>
      </c>
      <c r="F12" s="26"/>
      <c r="N12" s="71" t="s">
        <v>160</v>
      </c>
    </row>
    <row r="13" spans="1:14">
      <c r="A13" s="63" t="s">
        <v>364</v>
      </c>
      <c r="E13" s="24" t="s">
        <v>45</v>
      </c>
      <c r="F13" s="26"/>
      <c r="N13" s="71" t="s">
        <v>161</v>
      </c>
    </row>
    <row r="14" spans="1:14">
      <c r="A14" s="63" t="s">
        <v>356</v>
      </c>
      <c r="N14" s="71" t="s">
        <v>162</v>
      </c>
    </row>
    <row r="15" spans="1:14">
      <c r="A15" s="63" t="s">
        <v>308</v>
      </c>
      <c r="N15" s="71" t="s">
        <v>163</v>
      </c>
    </row>
    <row r="16" spans="1:14">
      <c r="A16" s="63" t="s">
        <v>357</v>
      </c>
      <c r="C16" s="157"/>
      <c r="D16" s="150"/>
      <c r="E16" s="150"/>
      <c r="G16" s="239" t="s">
        <v>252</v>
      </c>
      <c r="N16" s="71" t="s">
        <v>164</v>
      </c>
    </row>
    <row r="17" spans="1:14">
      <c r="A17" s="63" t="s">
        <v>309</v>
      </c>
      <c r="C17" s="151" t="s">
        <v>200</v>
      </c>
      <c r="D17" s="152" t="str">
        <f>IF(f_year = "","", IF(LEN(f_quart)=0,"",IF(f_quart="I квартал", "01.01."&amp;f_year,IF(f_quart="II квартал","01.04."&amp;f_year,(IF(f_quart="III квартал", "01.07."&amp;f_year,"01.10."&amp;f_year)))) ))</f>
        <v>01.07.2018</v>
      </c>
      <c r="E17" s="152" t="str">
        <f>IF(f_year = "","", IF(LEN(f_quart)=0,"",IF(f_quart="I квартал", "31.03."&amp; f_year,IF(f_quart="II квартал","30.06."&amp; f_year,(IF(f_quart="III квартал", "30.09."&amp; f_year,"31.12."&amp; f_year)))) ))</f>
        <v>30.09.2018</v>
      </c>
      <c r="G17" s="240" t="s">
        <v>1864</v>
      </c>
      <c r="N17" s="71" t="s">
        <v>165</v>
      </c>
    </row>
    <row r="18" spans="1:14">
      <c r="A18" s="63" t="s">
        <v>310</v>
      </c>
      <c r="C18" s="153"/>
      <c r="D18" s="154"/>
      <c r="E18" s="154"/>
      <c r="G18" s="157"/>
      <c r="N18" s="71" t="s">
        <v>166</v>
      </c>
    </row>
    <row r="19" spans="1:14" ht="34.200000000000003">
      <c r="A19" s="63" t="s">
        <v>311</v>
      </c>
      <c r="C19" s="157"/>
      <c r="D19" s="150"/>
      <c r="E19" s="150"/>
      <c r="G19" s="239" t="s">
        <v>287</v>
      </c>
      <c r="N19" s="71" t="s">
        <v>167</v>
      </c>
    </row>
    <row r="20" spans="1:14" ht="22.8">
      <c r="A20" s="63" t="s">
        <v>358</v>
      </c>
      <c r="C20" s="155" t="s">
        <v>201</v>
      </c>
      <c r="D20" s="156"/>
      <c r="E20" s="156"/>
      <c r="G20" s="74" t="b">
        <v>1</v>
      </c>
      <c r="N20" s="71" t="s">
        <v>168</v>
      </c>
    </row>
    <row r="21" spans="1:14">
      <c r="A21" s="63" t="s">
        <v>312</v>
      </c>
      <c r="N21" s="71" t="s">
        <v>169</v>
      </c>
    </row>
    <row r="22" spans="1:14">
      <c r="A22" s="63" t="s">
        <v>313</v>
      </c>
      <c r="N22" s="71" t="s">
        <v>170</v>
      </c>
    </row>
    <row r="23" spans="1:14">
      <c r="A23" s="63" t="s">
        <v>365</v>
      </c>
      <c r="N23" s="71" t="s">
        <v>171</v>
      </c>
    </row>
    <row r="24" spans="1:14">
      <c r="A24" s="63" t="s">
        <v>368</v>
      </c>
      <c r="N24" s="71" t="s">
        <v>172</v>
      </c>
    </row>
    <row r="25" spans="1:14">
      <c r="A25" s="63" t="s">
        <v>314</v>
      </c>
      <c r="N25" s="71" t="s">
        <v>173</v>
      </c>
    </row>
    <row r="26" spans="1:14">
      <c r="A26" s="63" t="s">
        <v>315</v>
      </c>
      <c r="N26" s="71" t="s">
        <v>174</v>
      </c>
    </row>
    <row r="27" spans="1:14">
      <c r="A27" s="63" t="s">
        <v>359</v>
      </c>
      <c r="N27" s="71" t="s">
        <v>175</v>
      </c>
    </row>
    <row r="28" spans="1:14">
      <c r="A28" s="63" t="s">
        <v>369</v>
      </c>
      <c r="N28" s="71" t="s">
        <v>176</v>
      </c>
    </row>
    <row r="29" spans="1:14">
      <c r="A29" s="63" t="s">
        <v>360</v>
      </c>
      <c r="N29" s="71" t="s">
        <v>177</v>
      </c>
    </row>
    <row r="30" spans="1:14">
      <c r="A30" s="63" t="s">
        <v>316</v>
      </c>
      <c r="N30" s="71" t="s">
        <v>178</v>
      </c>
    </row>
    <row r="31" spans="1:14">
      <c r="A31" s="63" t="s">
        <v>317</v>
      </c>
      <c r="N31" s="71" t="s">
        <v>179</v>
      </c>
    </row>
    <row r="32" spans="1:14">
      <c r="A32" s="63" t="s">
        <v>318</v>
      </c>
      <c r="N32" s="71" t="s">
        <v>180</v>
      </c>
    </row>
    <row r="33" spans="1:14">
      <c r="A33" s="63" t="s">
        <v>319</v>
      </c>
      <c r="N33" s="71" t="s">
        <v>181</v>
      </c>
    </row>
    <row r="34" spans="1:14">
      <c r="A34" s="63" t="s">
        <v>320</v>
      </c>
      <c r="N34" s="71" t="s">
        <v>182</v>
      </c>
    </row>
    <row r="35" spans="1:14">
      <c r="A35" s="63" t="s">
        <v>321</v>
      </c>
      <c r="N35" s="71" t="s">
        <v>183</v>
      </c>
    </row>
    <row r="36" spans="1:14">
      <c r="A36" s="63" t="s">
        <v>361</v>
      </c>
      <c r="N36" s="71" t="s">
        <v>184</v>
      </c>
    </row>
    <row r="37" spans="1:14">
      <c r="A37" s="63" t="s">
        <v>366</v>
      </c>
      <c r="N37" s="71" t="s">
        <v>185</v>
      </c>
    </row>
    <row r="38" spans="1:14">
      <c r="A38" s="63" t="s">
        <v>322</v>
      </c>
      <c r="N38" s="71" t="s">
        <v>186</v>
      </c>
    </row>
    <row r="39" spans="1:14" ht="22.8">
      <c r="A39" s="63" t="s">
        <v>323</v>
      </c>
      <c r="N39" s="71" t="s">
        <v>187</v>
      </c>
    </row>
    <row r="40" spans="1:14">
      <c r="A40" s="63" t="s">
        <v>370</v>
      </c>
      <c r="N40" s="71" t="s">
        <v>188</v>
      </c>
    </row>
    <row r="41" spans="1:14">
      <c r="A41" s="63" t="s">
        <v>362</v>
      </c>
      <c r="N41" s="71" t="s">
        <v>189</v>
      </c>
    </row>
    <row r="42" spans="1:14">
      <c r="A42" s="63" t="s">
        <v>363</v>
      </c>
      <c r="N42" s="71" t="s">
        <v>190</v>
      </c>
    </row>
    <row r="43" spans="1:14">
      <c r="A43" s="63"/>
      <c r="N43" s="71" t="s">
        <v>191</v>
      </c>
    </row>
    <row r="44" spans="1:14">
      <c r="A44" s="63"/>
    </row>
    <row r="45" spans="1:14">
      <c r="A45" s="63"/>
    </row>
    <row r="46" spans="1:14">
      <c r="A46" s="63"/>
    </row>
    <row r="47" spans="1:14">
      <c r="A47" s="63"/>
    </row>
    <row r="48" spans="1:14">
      <c r="A48" s="63"/>
    </row>
    <row r="49" spans="1:1">
      <c r="A49" s="63"/>
    </row>
    <row r="50" spans="1:1">
      <c r="A50" s="63"/>
    </row>
    <row r="51" spans="1:1">
      <c r="A51" s="63"/>
    </row>
    <row r="52" spans="1:1">
      <c r="A52" s="63"/>
    </row>
    <row r="53" spans="1:1">
      <c r="A53" s="63"/>
    </row>
    <row r="54" spans="1:1">
      <c r="A54" s="63"/>
    </row>
    <row r="55" spans="1:1">
      <c r="A55" s="63"/>
    </row>
    <row r="56" spans="1:1">
      <c r="A56" s="63"/>
    </row>
    <row r="57" spans="1:1">
      <c r="A57" s="63"/>
    </row>
    <row r="58" spans="1:1">
      <c r="A58" s="63"/>
    </row>
    <row r="59" spans="1:1">
      <c r="A59" s="63"/>
    </row>
    <row r="60" spans="1:1">
      <c r="A60" s="63"/>
    </row>
    <row r="61" spans="1:1">
      <c r="A61" s="63"/>
    </row>
    <row r="62" spans="1:1">
      <c r="A62" s="63"/>
    </row>
    <row r="63" spans="1:1">
      <c r="A63" s="63"/>
    </row>
    <row r="64" spans="1:1">
      <c r="A64" s="63"/>
    </row>
    <row r="65" spans="1:1">
      <c r="A65" s="63"/>
    </row>
    <row r="66" spans="1:1">
      <c r="A66" s="63"/>
    </row>
    <row r="67" spans="1:1">
      <c r="A67" s="63"/>
    </row>
    <row r="68" spans="1:1">
      <c r="A68" s="63"/>
    </row>
    <row r="69" spans="1:1">
      <c r="A69" s="63"/>
    </row>
    <row r="70" spans="1:1">
      <c r="A70" s="63"/>
    </row>
    <row r="71" spans="1:1">
      <c r="A71" s="63"/>
    </row>
    <row r="72" spans="1:1">
      <c r="A72" s="63"/>
    </row>
    <row r="73" spans="1:1">
      <c r="A73" s="63"/>
    </row>
    <row r="74" spans="1:1">
      <c r="A74" s="63"/>
    </row>
    <row r="75" spans="1:1">
      <c r="A75" s="63"/>
    </row>
    <row r="76" spans="1:1">
      <c r="A76" s="63"/>
    </row>
    <row r="77" spans="1:1">
      <c r="A77" s="63"/>
    </row>
    <row r="78" spans="1:1">
      <c r="A78" s="63"/>
    </row>
    <row r="79" spans="1:1">
      <c r="A79" s="68"/>
    </row>
    <row r="80" spans="1:1">
      <c r="A80" s="63"/>
    </row>
    <row r="81" spans="1:1">
      <c r="A81" s="63"/>
    </row>
    <row r="82" spans="1:1">
      <c r="A82" s="63"/>
    </row>
    <row r="83" spans="1:1">
      <c r="A83" s="63"/>
    </row>
    <row r="84" spans="1:1">
      <c r="A84" s="63"/>
    </row>
    <row r="85" spans="1:1">
      <c r="A85" s="63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27"/>
  <sheetViews>
    <sheetView showGridLines="0" workbookViewId="0"/>
  </sheetViews>
  <sheetFormatPr defaultColWidth="9.125" defaultRowHeight="13.2"/>
  <cols>
    <col min="1" max="16384" width="9.125" style="159"/>
  </cols>
  <sheetData>
    <row r="1" spans="1:1">
      <c r="A1" s="163"/>
    </row>
    <row r="2" spans="1:1">
      <c r="A2" s="163">
        <f>IF(Территории!$E$13="",1,0)</f>
        <v>0</v>
      </c>
    </row>
    <row r="3" spans="1:1">
      <c r="A3" s="163">
        <f>IF(Территории!$H$13="",1,0)</f>
        <v>0</v>
      </c>
    </row>
    <row r="4" spans="1:1">
      <c r="A4" s="163">
        <f>IF(Территории!$K$13="",1,0)</f>
        <v>0</v>
      </c>
    </row>
    <row r="5" spans="1:1">
      <c r="A5" s="163">
        <f>IF('Сведения об изменении'!$E$13="",1,0)</f>
        <v>1</v>
      </c>
    </row>
    <row r="6" spans="1:1">
      <c r="A6" s="163">
        <f>IF('Доступ к товарам и услугам'!$I$11="",1,0)</f>
        <v>0</v>
      </c>
    </row>
    <row r="7" spans="1:1">
      <c r="A7" s="163">
        <f>IF('Доступ к товарам и услугам'!$I$11="Введите наименование централизованной системы холодного водоснабжения",1,0)</f>
        <v>0</v>
      </c>
    </row>
    <row r="8" spans="1:1">
      <c r="A8" s="163">
        <f>IF('Доступ к товарам и услугам'!$I$12="",1,0)</f>
        <v>0</v>
      </c>
    </row>
    <row r="9" spans="1:1">
      <c r="A9" s="163">
        <f>IF('Доступ к товарам и услугам'!$I$12="Введите наименование централизованной системы холодного водоснабжения",1,0)</f>
        <v>0</v>
      </c>
    </row>
    <row r="10" spans="1:1">
      <c r="A10" s="163">
        <f>IF('Доступ к товарам и услугам'!$I$10="",1,0)</f>
        <v>0</v>
      </c>
    </row>
    <row r="11" spans="1:1">
      <c r="A11" s="163">
        <f>IF('Доступ к товарам и услугам'!$I$10="Введите наименование централизованной системы холодного водоснабжения",1,0)</f>
        <v>0</v>
      </c>
    </row>
    <row r="12" spans="1:1">
      <c r="A12" s="163">
        <f>IF(Дифференциация!$E$22="",1,0)</f>
        <v>0</v>
      </c>
    </row>
    <row r="13" spans="1:1">
      <c r="A13" s="163">
        <f>IF(Дифференциация!$F$22="",1,0)</f>
        <v>0</v>
      </c>
    </row>
    <row r="14" spans="1:1">
      <c r="A14" s="163">
        <f>IF(Дифференциация!$J$22="",1,0)</f>
        <v>0</v>
      </c>
    </row>
    <row r="15" spans="1:1">
      <c r="A15" s="163">
        <f>IF('Доступ к товарам и услугам'!$I$14="Введите наименование централизованной системы холодного водоснабжения",1,0)</f>
        <v>0</v>
      </c>
    </row>
    <row r="16" spans="1:1">
      <c r="A16" s="163">
        <f>IF('Доступ к товарам и услугам'!$I$13="Введите наименование централизованной системы холодного водоснабжения",1,0)</f>
        <v>0</v>
      </c>
    </row>
    <row r="17" spans="1:1">
      <c r="A17" s="163">
        <f>IF('Доступ к товарам и услугам'!$I$14="",1,0)</f>
        <v>0</v>
      </c>
    </row>
    <row r="18" spans="1:1">
      <c r="A18" s="163">
        <f>IF('Доступ к товарам и услугам'!$I$14="Введите наименование централизованной системы холодного водоснабжения",1,0)</f>
        <v>0</v>
      </c>
    </row>
    <row r="19" spans="1:1">
      <c r="A19" s="163">
        <f>IF('Доступ к товарам и услугам'!$I$13="",1,0)</f>
        <v>0</v>
      </c>
    </row>
    <row r="20" spans="1:1">
      <c r="A20" s="163">
        <f>IF('Доступ к товарам и услугам'!$I$13="Введите наименование централизованной системы холодного водоснабжения",1,0)</f>
        <v>0</v>
      </c>
    </row>
    <row r="21" spans="1:1">
      <c r="A21" s="163">
        <f>IF('Публикация в других источниках'!$F$11="",1,0)</f>
        <v>0</v>
      </c>
    </row>
    <row r="22" spans="1:1">
      <c r="A22" s="163">
        <f>IF('Публикация в других источниках'!$G$11="",1,0)</f>
        <v>0</v>
      </c>
    </row>
    <row r="23" spans="1:1">
      <c r="A23" s="163">
        <f>IF('Публикация в других источниках'!$H$11="",1,0)</f>
        <v>0</v>
      </c>
    </row>
    <row r="24" spans="1:1">
      <c r="A24" s="163">
        <f>IF('Доступ к товарам и услугам'!$I$14="",1,0)</f>
        <v>0</v>
      </c>
    </row>
    <row r="25" spans="1:1">
      <c r="A25" s="163">
        <f>IF('Доступ к товарам и услугам'!$I$14="Введите наименование централизованной системы холодного водоснабжения",1,0)</f>
        <v>0</v>
      </c>
    </row>
    <row r="26" spans="1:1">
      <c r="A26" s="163">
        <f>IF('Доступ к товарам и услугам'!$I$13="",1,0)</f>
        <v>0</v>
      </c>
    </row>
    <row r="27" spans="1:1">
      <c r="A27" s="163">
        <f>IF('Доступ к товарам и услугам'!$I$13="Введите наименование централизованной системы холодного водоснабжения",1,0)</f>
        <v>0</v>
      </c>
    </row>
  </sheetData>
  <sheetProtection formatColumns="0" formatRows="0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ttings">
    <tabColor indexed="47"/>
  </sheetPr>
  <dimension ref="A1:C14"/>
  <sheetViews>
    <sheetView showGridLines="0" zoomScaleNormal="100" workbookViewId="0"/>
  </sheetViews>
  <sheetFormatPr defaultColWidth="9.125" defaultRowHeight="13.2"/>
  <cols>
    <col min="1" max="1" width="49" style="35" customWidth="1"/>
    <col min="2" max="2" width="25.375" style="35" customWidth="1"/>
    <col min="3" max="3" width="35" style="35" customWidth="1"/>
    <col min="4" max="16384" width="9.125" style="35"/>
  </cols>
  <sheetData>
    <row r="1" spans="1:3">
      <c r="A1" s="35" t="s">
        <v>255</v>
      </c>
      <c r="B1" s="35" t="s">
        <v>256</v>
      </c>
      <c r="C1" s="35" t="s">
        <v>379</v>
      </c>
    </row>
    <row r="2" spans="1:3">
      <c r="A2" s="35" t="s">
        <v>257</v>
      </c>
      <c r="B2" s="35" t="s">
        <v>258</v>
      </c>
      <c r="C2" s="35" t="s">
        <v>1858</v>
      </c>
    </row>
    <row r="3" spans="1:3">
      <c r="A3" s="35" t="s">
        <v>259</v>
      </c>
      <c r="B3" s="35" t="s">
        <v>260</v>
      </c>
      <c r="C3" s="35" t="s">
        <v>1859</v>
      </c>
    </row>
    <row r="4" spans="1:3">
      <c r="A4" s="35" t="s">
        <v>261</v>
      </c>
      <c r="B4" s="35" t="s">
        <v>262</v>
      </c>
      <c r="C4" s="35" t="s">
        <v>1859</v>
      </c>
    </row>
    <row r="5" spans="1:3">
      <c r="A5" s="35" t="s">
        <v>263</v>
      </c>
      <c r="B5" s="35" t="s">
        <v>264</v>
      </c>
      <c r="C5" s="35" t="s">
        <v>1859</v>
      </c>
    </row>
    <row r="6" spans="1:3">
      <c r="A6" s="35" t="s">
        <v>265</v>
      </c>
      <c r="B6" s="35" t="s">
        <v>266</v>
      </c>
      <c r="C6" s="35" t="s">
        <v>1859</v>
      </c>
    </row>
    <row r="7" spans="1:3">
      <c r="A7" s="35" t="s">
        <v>267</v>
      </c>
      <c r="B7" s="35" t="s">
        <v>268</v>
      </c>
      <c r="C7" s="35" t="s">
        <v>1859</v>
      </c>
    </row>
    <row r="8" spans="1:3">
      <c r="A8" s="35" t="s">
        <v>269</v>
      </c>
      <c r="B8" s="35" t="s">
        <v>281</v>
      </c>
      <c r="C8" s="35" t="s">
        <v>1859</v>
      </c>
    </row>
    <row r="9" spans="1:3">
      <c r="A9" s="35" t="s">
        <v>271</v>
      </c>
      <c r="B9" s="35" t="s">
        <v>272</v>
      </c>
      <c r="C9" s="35" t="s">
        <v>1858</v>
      </c>
    </row>
    <row r="10" spans="1:3">
      <c r="A10" s="35" t="s">
        <v>273</v>
      </c>
      <c r="B10" s="35" t="s">
        <v>274</v>
      </c>
      <c r="C10" s="35" t="s">
        <v>1858</v>
      </c>
    </row>
    <row r="11" spans="1:3">
      <c r="A11" s="35" t="s">
        <v>275</v>
      </c>
      <c r="B11" s="35" t="s">
        <v>276</v>
      </c>
      <c r="C11" s="35" t="s">
        <v>1858</v>
      </c>
    </row>
    <row r="12" spans="1:3">
      <c r="A12" s="35" t="s">
        <v>277</v>
      </c>
      <c r="B12" s="35" t="s">
        <v>278</v>
      </c>
      <c r="C12" s="35" t="s">
        <v>1859</v>
      </c>
    </row>
    <row r="13" spans="1:3">
      <c r="A13" s="35" t="s">
        <v>279</v>
      </c>
      <c r="B13" s="35" t="s">
        <v>280</v>
      </c>
      <c r="C13" s="35" t="s">
        <v>1858</v>
      </c>
    </row>
    <row r="14" spans="1:3">
      <c r="A14" s="35" t="s">
        <v>282</v>
      </c>
      <c r="B14" s="35" t="s">
        <v>270</v>
      </c>
      <c r="C14" s="35" t="s">
        <v>1858</v>
      </c>
    </row>
  </sheetData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etForPrint">
    <tabColor indexed="47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K25"/>
  <sheetViews>
    <sheetView showGridLines="0" zoomScaleNormal="100" workbookViewId="0"/>
  </sheetViews>
  <sheetFormatPr defaultColWidth="9.125" defaultRowHeight="11.4"/>
  <cols>
    <col min="1" max="1" width="3.75" style="121" customWidth="1"/>
    <col min="2" max="2" width="87.25" style="81" customWidth="1"/>
    <col min="3" max="3" width="9.125" style="121"/>
    <col min="4" max="4" width="109.125" style="121" customWidth="1"/>
    <col min="5" max="16384" width="9.125" style="121"/>
  </cols>
  <sheetData>
    <row r="1" spans="1:11">
      <c r="B1" s="185" t="s">
        <v>11</v>
      </c>
    </row>
    <row r="2" spans="1:11" ht="22.8">
      <c r="A2" s="161">
        <v>7</v>
      </c>
      <c r="B2" s="186" t="s">
        <v>139</v>
      </c>
    </row>
    <row r="3" spans="1:11" ht="125.4">
      <c r="A3" s="161">
        <v>1</v>
      </c>
      <c r="B3" s="186" t="s">
        <v>352</v>
      </c>
    </row>
    <row r="4" spans="1:11" ht="79.8">
      <c r="A4" s="161">
        <v>2</v>
      </c>
      <c r="B4" s="186" t="s">
        <v>199</v>
      </c>
    </row>
    <row r="5" spans="1:11" ht="136.80000000000001">
      <c r="A5" s="161">
        <v>3</v>
      </c>
      <c r="B5" s="186" t="s">
        <v>211</v>
      </c>
    </row>
    <row r="6" spans="1:11" ht="102.6">
      <c r="A6" s="161">
        <v>4</v>
      </c>
      <c r="B6" s="186" t="s">
        <v>353</v>
      </c>
    </row>
    <row r="7" spans="1:11" ht="57">
      <c r="A7" s="161">
        <v>5</v>
      </c>
      <c r="B7" s="186" t="s">
        <v>345</v>
      </c>
    </row>
    <row r="8" spans="1:11" ht="14.4">
      <c r="A8" s="161">
        <v>6</v>
      </c>
      <c r="B8" s="186"/>
    </row>
    <row r="9" spans="1:11">
      <c r="B9" s="185" t="s">
        <v>290</v>
      </c>
    </row>
    <row r="10" spans="1:11" ht="57">
      <c r="B10" s="186" t="s">
        <v>292</v>
      </c>
    </row>
    <row r="11" spans="1:11" ht="34.200000000000003">
      <c r="B11" s="186" t="str">
        <f>IF(OR(FLAG_LINK_DOC="Y",FLAG_LINK_DOC="NY",FLAG_LINK_DOC="YY"),"Указывается ссылка на загруженный в Хранилище ЕИАС снимок экрана официальной страницы сайта, на котором размещена информация","Указывается ссылка на загруженный в Интернет-ресурс снимок экрана официальной страницы сайта, на котором размещена информация") &amp; ". Для редактирования указанной гиперссылки или перехода по ней выполните двойной щелчок левой клавиши мыши по ячейке"</f>
        <v>Указывается ссылка на загруженный в Хранилище ЕИАС снимок экрана официальной страницы сайта, на котором размещена информация. Для редактирования указанной гиперссылки или перехода по ней выполните двойной щелчок левой клавиши мыши по ячейке</v>
      </c>
      <c r="C11" s="161"/>
      <c r="D11" s="409"/>
      <c r="E11" s="409"/>
      <c r="F11" s="409"/>
      <c r="G11" s="409"/>
      <c r="H11" s="409"/>
      <c r="I11" s="409"/>
      <c r="J11" s="409"/>
      <c r="K11" s="409"/>
    </row>
    <row r="12" spans="1:11" ht="45.6">
      <c r="B12" s="186" t="s">
        <v>291</v>
      </c>
      <c r="C12" s="161"/>
      <c r="D12" s="409"/>
      <c r="E12" s="409"/>
      <c r="F12" s="409"/>
      <c r="G12" s="409"/>
      <c r="H12" s="409"/>
      <c r="I12" s="409"/>
      <c r="J12" s="409"/>
      <c r="K12" s="409"/>
    </row>
    <row r="13" spans="1:11" ht="14.4">
      <c r="B13" s="187" t="s">
        <v>227</v>
      </c>
      <c r="C13" s="161"/>
      <c r="D13" s="409"/>
      <c r="E13" s="409"/>
      <c r="F13" s="409"/>
      <c r="G13" s="409"/>
      <c r="H13" s="409"/>
      <c r="I13" s="409"/>
      <c r="J13" s="409"/>
      <c r="K13" s="409"/>
    </row>
    <row r="14" spans="1:11" ht="14.4">
      <c r="A14" s="161">
        <v>1</v>
      </c>
      <c r="B14" s="188" t="s">
        <v>218</v>
      </c>
      <c r="C14" s="161"/>
      <c r="D14" s="409"/>
      <c r="E14" s="409"/>
      <c r="F14" s="409"/>
      <c r="G14" s="409"/>
      <c r="H14" s="409"/>
      <c r="I14" s="409"/>
      <c r="J14" s="409"/>
      <c r="K14" s="409"/>
    </row>
    <row r="15" spans="1:11" ht="22.8">
      <c r="A15" s="161">
        <v>2</v>
      </c>
      <c r="B15" s="188" t="s">
        <v>219</v>
      </c>
      <c r="C15" s="161"/>
      <c r="D15" s="410"/>
      <c r="E15" s="410"/>
      <c r="F15" s="410"/>
      <c r="G15" s="410"/>
      <c r="H15" s="410"/>
      <c r="I15" s="410"/>
      <c r="J15" s="410"/>
      <c r="K15" s="410"/>
    </row>
    <row r="16" spans="1:11" ht="14.4">
      <c r="B16" s="187" t="s">
        <v>228</v>
      </c>
      <c r="C16" s="161"/>
      <c r="D16" s="411"/>
      <c r="E16" s="410"/>
      <c r="F16" s="410"/>
      <c r="G16" s="410"/>
      <c r="H16" s="410"/>
      <c r="I16" s="410"/>
      <c r="J16" s="410"/>
      <c r="K16" s="410"/>
    </row>
    <row r="17" spans="1:11" ht="34.200000000000003">
      <c r="A17" s="161">
        <v>1</v>
      </c>
      <c r="B17" s="188" t="s">
        <v>324</v>
      </c>
      <c r="C17" s="161"/>
      <c r="D17" s="408"/>
      <c r="E17" s="408"/>
      <c r="F17" s="408"/>
      <c r="G17" s="408"/>
      <c r="H17" s="408"/>
      <c r="I17" s="408"/>
      <c r="J17" s="408"/>
      <c r="K17" s="408"/>
    </row>
    <row r="18" spans="1:11" ht="22.8">
      <c r="A18" s="161">
        <v>2</v>
      </c>
      <c r="B18" s="188" t="s">
        <v>226</v>
      </c>
    </row>
    <row r="19" spans="1:11" ht="22.8">
      <c r="A19" s="161">
        <v>3</v>
      </c>
      <c r="B19" s="188" t="s">
        <v>346</v>
      </c>
    </row>
    <row r="20" spans="1:11" ht="57">
      <c r="A20" s="161">
        <v>4</v>
      </c>
      <c r="B20" s="188" t="s">
        <v>347</v>
      </c>
    </row>
    <row r="21" spans="1:11">
      <c r="B21" s="187" t="s">
        <v>286</v>
      </c>
    </row>
    <row r="22" spans="1:11" ht="34.200000000000003">
      <c r="A22" s="161">
        <v>1</v>
      </c>
      <c r="B22" s="188" t="s">
        <v>348</v>
      </c>
    </row>
    <row r="23" spans="1:11">
      <c r="B23" s="187" t="s">
        <v>147</v>
      </c>
    </row>
    <row r="24" spans="1:11" ht="22.8">
      <c r="A24" s="161">
        <v>1</v>
      </c>
      <c r="B24" s="188" t="s">
        <v>145</v>
      </c>
    </row>
    <row r="25" spans="1:11">
      <c r="B25" s="81" t="s">
        <v>196</v>
      </c>
    </row>
  </sheetData>
  <mergeCells count="7">
    <mergeCell ref="D17:K17"/>
    <mergeCell ref="D11:K11"/>
    <mergeCell ref="D12:K12"/>
    <mergeCell ref="D13:K13"/>
    <mergeCell ref="D14:K14"/>
    <mergeCell ref="D15:K15"/>
    <mergeCell ref="D16:K16"/>
  </mergeCells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3:CE46"/>
  <sheetViews>
    <sheetView showGridLines="0" zoomScaleNormal="100" workbookViewId="0"/>
  </sheetViews>
  <sheetFormatPr defaultColWidth="9.125" defaultRowHeight="15"/>
  <cols>
    <col min="1" max="1" width="10.25" style="59" customWidth="1"/>
    <col min="2" max="3" width="10" style="59" customWidth="1"/>
    <col min="4" max="4" width="10.125" style="59" bestFit="1" customWidth="1"/>
    <col min="5" max="5" width="20" style="59" customWidth="1"/>
    <col min="6" max="6" width="3.375" style="59" customWidth="1"/>
    <col min="7" max="9" width="20.75" style="59" customWidth="1"/>
    <col min="10" max="10" width="24.25" style="59" customWidth="1"/>
    <col min="11" max="11" width="9.125" style="59"/>
    <col min="12" max="12" width="7.75" style="59" customWidth="1"/>
    <col min="13" max="13" width="32.375" style="59" customWidth="1"/>
    <col min="14" max="14" width="9.125" style="59"/>
    <col min="15" max="20" width="9.875" style="59" customWidth="1"/>
    <col min="21" max="21" width="9.875" style="301" customWidth="1"/>
    <col min="22" max="24" width="9.875" style="59" customWidth="1"/>
    <col min="25" max="16384" width="9.125" style="59"/>
  </cols>
  <sheetData>
    <row r="3" spans="1:23">
      <c r="A3" s="17" t="s">
        <v>135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300"/>
      <c r="V3" s="17"/>
      <c r="W3" s="17"/>
    </row>
    <row r="5" spans="1:23" s="81" customFormat="1" ht="15" customHeight="1">
      <c r="A5" s="266"/>
      <c r="C5" s="82"/>
      <c r="D5" s="268"/>
      <c r="E5" s="272"/>
      <c r="F5" s="271"/>
      <c r="G5" s="273"/>
      <c r="H5" s="273"/>
      <c r="U5" s="296"/>
    </row>
    <row r="7" spans="1:23">
      <c r="A7" s="17" t="s">
        <v>136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300"/>
      <c r="V7" s="17"/>
      <c r="W7" s="17"/>
    </row>
    <row r="9" spans="1:23" ht="15" customHeight="1">
      <c r="D9" s="275"/>
      <c r="E9" s="277"/>
    </row>
    <row r="11" spans="1:23">
      <c r="A11" s="17" t="s">
        <v>146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300"/>
      <c r="V11" s="17"/>
      <c r="W11" s="17"/>
    </row>
    <row r="13" spans="1:23" s="85" customFormat="1" ht="15" customHeight="1">
      <c r="C13" s="120"/>
      <c r="D13" s="275"/>
      <c r="E13" s="276"/>
      <c r="U13" s="298"/>
    </row>
    <row r="17" spans="1:83">
      <c r="A17" s="17" t="s">
        <v>296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300"/>
      <c r="V17" s="17"/>
      <c r="W17" s="17"/>
    </row>
    <row r="19" spans="1:83" s="71" customFormat="1" ht="15" customHeight="1">
      <c r="A19" s="37"/>
      <c r="B19" s="196" t="s">
        <v>221</v>
      </c>
      <c r="C19" s="76"/>
      <c r="D19" s="360">
        <v>1</v>
      </c>
      <c r="E19" s="391"/>
      <c r="F19" s="364"/>
      <c r="G19" s="395">
        <v>1</v>
      </c>
      <c r="H19" s="416"/>
      <c r="I19" s="204"/>
      <c r="J19" s="204" t="s">
        <v>26</v>
      </c>
      <c r="K19" s="200"/>
      <c r="L19" s="197"/>
      <c r="M19" s="196"/>
      <c r="N19" s="196"/>
      <c r="O19" s="196"/>
      <c r="P19" s="196"/>
      <c r="Q19" s="278"/>
      <c r="R19" s="196"/>
      <c r="S19" s="196"/>
      <c r="T19" s="196"/>
      <c r="U19" s="290"/>
      <c r="V19" s="196"/>
      <c r="W19" s="196"/>
      <c r="X19" s="196"/>
      <c r="Y19" s="130"/>
      <c r="Z19" s="130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2"/>
      <c r="BP19" s="302"/>
      <c r="BQ19" s="302"/>
      <c r="BR19" s="302"/>
      <c r="BS19" s="302"/>
      <c r="BT19" s="302"/>
      <c r="BU19" s="302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</row>
    <row r="20" spans="1:83" s="71" customFormat="1" ht="15" customHeight="1">
      <c r="A20" s="37"/>
      <c r="B20" s="37"/>
      <c r="C20" s="76"/>
      <c r="D20" s="360"/>
      <c r="E20" s="391"/>
      <c r="F20" s="414"/>
      <c r="G20" s="415"/>
      <c r="H20" s="417"/>
      <c r="I20" s="192"/>
      <c r="J20" s="205"/>
      <c r="K20" s="222" t="s">
        <v>49</v>
      </c>
      <c r="L20" s="245"/>
      <c r="M20" s="196"/>
      <c r="N20" s="196"/>
      <c r="O20" s="196"/>
      <c r="P20" s="196"/>
      <c r="Q20" s="278"/>
      <c r="R20" s="196"/>
      <c r="S20" s="196"/>
      <c r="T20" s="196"/>
      <c r="U20" s="290"/>
      <c r="V20" s="196"/>
      <c r="W20" s="196"/>
      <c r="X20" s="196"/>
      <c r="Y20" s="130"/>
      <c r="Z20" s="130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</row>
    <row r="21" spans="1:83" s="71" customFormat="1" ht="15" customHeight="1">
      <c r="A21" s="37"/>
      <c r="B21" s="37"/>
      <c r="C21" s="76"/>
      <c r="D21" s="360"/>
      <c r="E21" s="391"/>
      <c r="F21" s="192"/>
      <c r="G21" s="205"/>
      <c r="H21" s="222" t="s">
        <v>50</v>
      </c>
      <c r="I21" s="205"/>
      <c r="J21" s="205"/>
      <c r="K21" s="244"/>
      <c r="L21" s="245"/>
      <c r="M21" s="196"/>
      <c r="N21" s="196"/>
      <c r="O21" s="196"/>
      <c r="P21" s="196"/>
      <c r="Q21" s="278"/>
      <c r="R21" s="196"/>
      <c r="S21" s="196"/>
      <c r="T21" s="196"/>
      <c r="U21" s="290"/>
      <c r="V21" s="196"/>
      <c r="W21" s="196"/>
      <c r="X21" s="196"/>
      <c r="Y21" s="130"/>
      <c r="Z21" s="130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302"/>
      <c r="BR21" s="302"/>
      <c r="BS21" s="302"/>
      <c r="BT21" s="302"/>
      <c r="BU21" s="302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</row>
    <row r="22" spans="1:83">
      <c r="Q22" s="282"/>
    </row>
    <row r="23" spans="1:83">
      <c r="A23" s="17" t="s">
        <v>297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83"/>
      <c r="R23" s="17"/>
      <c r="S23" s="17"/>
      <c r="T23" s="17"/>
      <c r="U23" s="300"/>
      <c r="V23" s="17"/>
      <c r="W23" s="17"/>
    </row>
    <row r="24" spans="1:83">
      <c r="Q24" s="282"/>
    </row>
    <row r="25" spans="1:83" s="71" customFormat="1" ht="15" customHeight="1">
      <c r="A25" s="37"/>
      <c r="B25" s="196" t="s">
        <v>221</v>
      </c>
      <c r="C25" s="76"/>
      <c r="D25" s="76"/>
      <c r="E25" s="76"/>
      <c r="F25" s="412"/>
      <c r="G25" s="360">
        <v>1</v>
      </c>
      <c r="H25" s="366"/>
      <c r="I25" s="198"/>
      <c r="J25" s="189">
        <v>1</v>
      </c>
      <c r="K25" s="200"/>
      <c r="L25" s="197"/>
      <c r="M25" s="196"/>
      <c r="N25" s="196"/>
      <c r="O25" s="196"/>
      <c r="P25" s="196"/>
      <c r="Q25" s="278"/>
      <c r="R25" s="196"/>
      <c r="S25" s="196"/>
      <c r="T25" s="196"/>
      <c r="U25" s="290"/>
      <c r="V25" s="196"/>
      <c r="W25" s="196"/>
      <c r="X25" s="196"/>
      <c r="Y25" s="130"/>
      <c r="Z25" s="130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2"/>
      <c r="BR25" s="302"/>
      <c r="BS25" s="302"/>
      <c r="BT25" s="302"/>
      <c r="BU25" s="302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</row>
    <row r="26" spans="1:83" s="71" customFormat="1" ht="15" customHeight="1">
      <c r="A26" s="37"/>
      <c r="B26" s="37"/>
      <c r="C26" s="76"/>
      <c r="D26" s="76"/>
      <c r="E26" s="76"/>
      <c r="F26" s="413"/>
      <c r="G26" s="360"/>
      <c r="H26" s="366"/>
      <c r="I26" s="243"/>
      <c r="J26" s="244"/>
      <c r="K26" s="222" t="s">
        <v>49</v>
      </c>
      <c r="L26" s="245"/>
      <c r="M26" s="196"/>
      <c r="N26" s="196"/>
      <c r="O26" s="196"/>
      <c r="P26" s="196"/>
      <c r="Q26" s="278"/>
      <c r="R26" s="196"/>
      <c r="S26" s="196"/>
      <c r="T26" s="196"/>
      <c r="U26" s="290"/>
      <c r="V26" s="196"/>
      <c r="W26" s="196"/>
      <c r="X26" s="196"/>
      <c r="Y26" s="130"/>
      <c r="Z26" s="130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302"/>
      <c r="BR26" s="302"/>
      <c r="BS26" s="302"/>
      <c r="BT26" s="302"/>
      <c r="BU26" s="302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</row>
    <row r="27" spans="1:83">
      <c r="Q27" s="282"/>
    </row>
    <row r="28" spans="1:83">
      <c r="A28" s="17" t="s">
        <v>298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283"/>
      <c r="R28" s="17"/>
      <c r="S28" s="17"/>
      <c r="T28" s="17"/>
      <c r="U28" s="300"/>
      <c r="V28" s="17"/>
      <c r="W28" s="17"/>
    </row>
    <row r="29" spans="1:83">
      <c r="Q29" s="282"/>
    </row>
    <row r="30" spans="1:83" s="71" customFormat="1" ht="15" customHeight="1">
      <c r="A30" s="37"/>
      <c r="B30" s="196" t="s">
        <v>221</v>
      </c>
      <c r="C30" s="76"/>
      <c r="D30" s="59"/>
      <c r="E30" s="59"/>
      <c r="F30" s="59"/>
      <c r="G30" s="59"/>
      <c r="H30" s="59"/>
      <c r="I30" s="208"/>
      <c r="J30" s="189">
        <v>1</v>
      </c>
      <c r="K30" s="200"/>
      <c r="L30" s="197"/>
      <c r="M30" s="196"/>
      <c r="N30" s="196"/>
      <c r="O30" s="196"/>
      <c r="P30" s="196"/>
      <c r="Q30" s="278"/>
      <c r="R30" s="196"/>
      <c r="S30" s="196"/>
      <c r="T30" s="196"/>
      <c r="U30" s="290"/>
      <c r="V30" s="196"/>
      <c r="W30" s="196"/>
      <c r="X30" s="196"/>
      <c r="Y30" s="130"/>
      <c r="Z30" s="130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</row>
    <row r="33" spans="1:38">
      <c r="A33" s="17" t="s">
        <v>229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300"/>
      <c r="V33" s="17"/>
      <c r="W33" s="17"/>
    </row>
    <row r="35" spans="1:38" s="182" customFormat="1" ht="15" customHeight="1">
      <c r="A35" s="59"/>
      <c r="B35" s="59"/>
      <c r="C35" s="76"/>
      <c r="D35" s="383" t="s">
        <v>26</v>
      </c>
      <c r="E35" s="382"/>
      <c r="F35" s="382" t="s">
        <v>19</v>
      </c>
      <c r="G35" s="364"/>
      <c r="H35" s="360">
        <v>1</v>
      </c>
      <c r="I35" s="420"/>
      <c r="J35" s="382" t="s">
        <v>19</v>
      </c>
      <c r="K35" s="209"/>
      <c r="L35" s="204" t="s">
        <v>26</v>
      </c>
      <c r="M35" s="226"/>
      <c r="N35" s="174"/>
      <c r="O35" s="174"/>
      <c r="P35" s="174"/>
      <c r="Q35" s="174"/>
      <c r="R35" s="174"/>
      <c r="S35" s="174"/>
      <c r="T35" s="174"/>
      <c r="U35" s="295"/>
      <c r="V35" s="174"/>
      <c r="W35" s="174"/>
      <c r="X35" s="201"/>
      <c r="Y35" s="201" t="s">
        <v>217</v>
      </c>
      <c r="Z35" s="201">
        <v>1705000</v>
      </c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</row>
    <row r="36" spans="1:38" s="182" customFormat="1" ht="15" customHeight="1">
      <c r="A36" s="59"/>
      <c r="B36" s="59"/>
      <c r="C36" s="76"/>
      <c r="D36" s="383"/>
      <c r="E36" s="382"/>
      <c r="F36" s="382"/>
      <c r="G36" s="365"/>
      <c r="H36" s="360"/>
      <c r="I36" s="421"/>
      <c r="J36" s="382"/>
      <c r="K36" s="192"/>
      <c r="L36" s="205"/>
      <c r="M36" s="225" t="s">
        <v>342</v>
      </c>
      <c r="N36" s="174"/>
      <c r="O36" s="174"/>
      <c r="P36" s="174"/>
      <c r="Q36" s="174"/>
      <c r="R36" s="174"/>
      <c r="S36" s="174"/>
      <c r="T36" s="174"/>
      <c r="U36" s="295"/>
      <c r="V36" s="174"/>
      <c r="W36" s="174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</row>
    <row r="37" spans="1:38" s="182" customFormat="1" ht="15" customHeight="1">
      <c r="A37" s="59"/>
      <c r="B37" s="59"/>
      <c r="C37" s="76"/>
      <c r="D37" s="383"/>
      <c r="E37" s="382"/>
      <c r="F37" s="382"/>
      <c r="G37" s="192"/>
      <c r="H37" s="205"/>
      <c r="I37" s="199" t="s">
        <v>332</v>
      </c>
      <c r="J37" s="205"/>
      <c r="K37" s="205"/>
      <c r="L37" s="205"/>
      <c r="M37" s="206"/>
      <c r="N37" s="174"/>
      <c r="O37" s="174"/>
      <c r="P37" s="174"/>
      <c r="Q37" s="174"/>
      <c r="R37" s="174"/>
      <c r="S37" s="174"/>
      <c r="T37" s="174"/>
      <c r="U37" s="295"/>
      <c r="V37" s="174"/>
      <c r="W37" s="174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</row>
    <row r="39" spans="1:38">
      <c r="A39" s="17" t="s">
        <v>283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300"/>
      <c r="V39" s="17"/>
      <c r="W39" s="17"/>
    </row>
    <row r="41" spans="1:38" s="182" customFormat="1" ht="15" customHeight="1">
      <c r="A41" s="59"/>
      <c r="B41" s="59"/>
      <c r="C41" s="76"/>
      <c r="D41" s="59"/>
      <c r="E41" s="59"/>
      <c r="F41" s="59"/>
      <c r="G41" s="412"/>
      <c r="H41" s="360">
        <v>1</v>
      </c>
      <c r="I41" s="418" t="s">
        <v>216</v>
      </c>
      <c r="J41" s="382" t="s">
        <v>19</v>
      </c>
      <c r="K41" s="209"/>
      <c r="L41" s="204" t="s">
        <v>26</v>
      </c>
      <c r="M41" s="226"/>
      <c r="N41" s="174"/>
      <c r="O41" s="174"/>
      <c r="P41" s="174"/>
      <c r="Q41" s="174"/>
      <c r="R41" s="174"/>
      <c r="S41" s="174"/>
      <c r="T41" s="174"/>
      <c r="U41" s="295"/>
      <c r="V41" s="174"/>
      <c r="W41" s="174"/>
      <c r="X41" s="201"/>
      <c r="Y41" s="201" t="s">
        <v>217</v>
      </c>
      <c r="Z41" s="201">
        <v>1705000</v>
      </c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</row>
    <row r="42" spans="1:38" s="182" customFormat="1" ht="15" customHeight="1">
      <c r="A42" s="59"/>
      <c r="B42" s="59"/>
      <c r="C42" s="76"/>
      <c r="D42" s="59"/>
      <c r="E42" s="59"/>
      <c r="F42" s="59"/>
      <c r="G42" s="413"/>
      <c r="H42" s="360"/>
      <c r="I42" s="419"/>
      <c r="J42" s="382"/>
      <c r="K42" s="192"/>
      <c r="L42" s="205"/>
      <c r="M42" s="225" t="s">
        <v>342</v>
      </c>
      <c r="N42" s="174"/>
      <c r="O42" s="174"/>
      <c r="P42" s="174"/>
      <c r="Q42" s="174"/>
      <c r="R42" s="174"/>
      <c r="S42" s="174"/>
      <c r="T42" s="174"/>
      <c r="U42" s="295"/>
      <c r="V42" s="174"/>
      <c r="W42" s="174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</row>
    <row r="43" spans="1:38">
      <c r="K43" s="205"/>
      <c r="L43" s="205"/>
      <c r="M43" s="206"/>
    </row>
    <row r="44" spans="1:38">
      <c r="A44" s="17" t="s">
        <v>284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300"/>
      <c r="V44" s="17"/>
      <c r="W44" s="17"/>
    </row>
    <row r="46" spans="1:38" s="182" customFormat="1" ht="15" customHeight="1">
      <c r="A46" s="59"/>
      <c r="B46" s="59"/>
      <c r="C46" s="76"/>
      <c r="D46" s="59"/>
      <c r="E46" s="59"/>
      <c r="F46" s="59"/>
      <c r="G46" s="59"/>
      <c r="H46" s="59"/>
      <c r="I46" s="59"/>
      <c r="J46" s="59"/>
      <c r="K46" s="208"/>
      <c r="L46" s="204" t="s">
        <v>26</v>
      </c>
      <c r="M46" s="227" t="s">
        <v>216</v>
      </c>
      <c r="N46" s="274"/>
      <c r="O46" s="174"/>
      <c r="P46" s="174"/>
      <c r="Q46" s="174"/>
      <c r="R46" s="174"/>
      <c r="S46" s="174"/>
      <c r="T46" s="174"/>
      <c r="U46" s="295"/>
      <c r="V46" s="174"/>
      <c r="W46" s="174"/>
      <c r="X46" s="201"/>
      <c r="Y46" s="201" t="s">
        <v>217</v>
      </c>
      <c r="Z46" s="201">
        <v>1705000</v>
      </c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</row>
  </sheetData>
  <dataConsolidate link="1"/>
  <mergeCells count="19">
    <mergeCell ref="G41:G42"/>
    <mergeCell ref="H41:H42"/>
    <mergeCell ref="I41:I42"/>
    <mergeCell ref="J41:J42"/>
    <mergeCell ref="I35:I36"/>
    <mergeCell ref="J35:J36"/>
    <mergeCell ref="D35:D37"/>
    <mergeCell ref="E35:E37"/>
    <mergeCell ref="F35:F37"/>
    <mergeCell ref="G35:G36"/>
    <mergeCell ref="H35:H36"/>
    <mergeCell ref="F25:F26"/>
    <mergeCell ref="G25:G26"/>
    <mergeCell ref="H25:H26"/>
    <mergeCell ref="D19:D21"/>
    <mergeCell ref="E19:E21"/>
    <mergeCell ref="F19:F20"/>
    <mergeCell ref="G19:G20"/>
    <mergeCell ref="H19:H20"/>
  </mergeCells>
  <phoneticPr fontId="8" type="noConversion"/>
  <dataValidations count="5">
    <dataValidation type="textLength" operator="lessThanOrEqual" allowBlank="1" showInputMessage="1" showErrorMessage="1" errorTitle="Ошибка" error="Допускается ввод не более 900 символов!" sqref="E9 E13 E5 E19:E21 E30">
      <formula1>900</formula1>
    </dataValidation>
    <dataValidation type="list" allowBlank="1" showInputMessage="1" showErrorMessage="1" sqref="I46">
      <formula1>DESCRIPTION_TERRITORY</formula1>
    </dataValidation>
    <dataValidation type="textLength" operator="lessThan" allowBlank="1" showInputMessage="1" showErrorMessage="1" error="Допускается ввод не более 900 символов!" sqref="M46 M35 M41">
      <formula1>900</formula1>
    </dataValidation>
    <dataValidation type="list" showInputMessage="1" showErrorMessage="1" errorTitle="Ошибка" error="Выберите значение из списка" prompt="Выберите значение из списка" sqref="I41:I42">
      <formula1>DESCRIPTION_TERRITORY</formula1>
    </dataValidation>
    <dataValidation type="list" showInputMessage="1" showErrorMessage="1" errorTitle="Ошибка" error="Выберите значение из списка" prompt="Выберите значение из списка" sqref="I35:I36">
      <formula1>DESCRIPTION_TERRITORY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59"/>
  </cols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struction"/>
  <dimension ref="A1:AG101"/>
  <sheetViews>
    <sheetView showGridLines="0" zoomScaleNormal="100" workbookViewId="0"/>
  </sheetViews>
  <sheetFormatPr defaultColWidth="9.125" defaultRowHeight="11.4"/>
  <cols>
    <col min="1" max="1" width="3.25" style="59" customWidth="1"/>
    <col min="2" max="2" width="8.75" style="59" customWidth="1"/>
    <col min="3" max="3" width="22.25" style="59" customWidth="1"/>
    <col min="4" max="4" width="4.25" style="59" customWidth="1"/>
    <col min="5" max="6" width="4.375" style="59" customWidth="1"/>
    <col min="7" max="7" width="4.625" style="59" customWidth="1"/>
    <col min="8" max="25" width="4.375" style="59" customWidth="1"/>
    <col min="26" max="33" width="9.125" style="130"/>
    <col min="34" max="16384" width="9.125" style="59"/>
  </cols>
  <sheetData>
    <row r="1" spans="1:27" ht="10.5" customHeight="1">
      <c r="AA1" s="130" t="s">
        <v>70</v>
      </c>
    </row>
    <row r="2" spans="1:27" ht="16.5" customHeight="1">
      <c r="B2" s="345" t="str">
        <f>"Код отчёта: " &amp; GetCode()</f>
        <v>Код отчёта: JKH.OPEN.INFO.QUARTER.HVS.6</v>
      </c>
      <c r="C2" s="345"/>
      <c r="D2" s="345"/>
      <c r="E2" s="345"/>
      <c r="F2" s="345"/>
      <c r="G2" s="345"/>
      <c r="V2" s="121"/>
    </row>
    <row r="3" spans="1:27" ht="18" customHeight="1">
      <c r="B3" s="346" t="str">
        <f>"Версия " &amp; GetVersion()</f>
        <v>Версия 1.1.1</v>
      </c>
      <c r="C3" s="346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V3" s="121"/>
      <c r="W3" s="121"/>
      <c r="X3" s="121"/>
      <c r="Y3" s="121"/>
    </row>
    <row r="4" spans="1:27" ht="6" customHeight="1"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</row>
    <row r="5" spans="1:27" ht="32.25" customHeight="1">
      <c r="B5" s="347" t="s">
        <v>340</v>
      </c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9"/>
    </row>
    <row r="6" spans="1:27" ht="9.75" customHeight="1">
      <c r="A6" s="121"/>
      <c r="B6" s="131"/>
      <c r="C6" s="132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24"/>
    </row>
    <row r="7" spans="1:27" ht="15" customHeight="1">
      <c r="A7" s="121"/>
      <c r="B7" s="134"/>
      <c r="C7" s="135"/>
      <c r="D7" s="136"/>
      <c r="E7" s="350" t="s">
        <v>197</v>
      </c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125"/>
    </row>
    <row r="8" spans="1:27" ht="15" customHeight="1">
      <c r="A8" s="121"/>
      <c r="B8" s="134"/>
      <c r="C8" s="135"/>
      <c r="D8" s="136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125"/>
    </row>
    <row r="9" spans="1:27" ht="15" customHeight="1">
      <c r="A9" s="121"/>
      <c r="B9" s="134"/>
      <c r="C9" s="135"/>
      <c r="D9" s="136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125"/>
    </row>
    <row r="10" spans="1:27" ht="10.5" customHeight="1">
      <c r="A10" s="121"/>
      <c r="B10" s="134"/>
      <c r="C10" s="135"/>
      <c r="D10" s="136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125"/>
    </row>
    <row r="11" spans="1:27" ht="27" customHeight="1">
      <c r="A11" s="121"/>
      <c r="B11" s="134"/>
      <c r="C11" s="135"/>
      <c r="D11" s="136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125"/>
    </row>
    <row r="12" spans="1:27" ht="12" customHeight="1">
      <c r="A12" s="121"/>
      <c r="B12" s="134"/>
      <c r="C12" s="135"/>
      <c r="D12" s="136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125"/>
    </row>
    <row r="13" spans="1:27" ht="38.25" customHeight="1">
      <c r="A13" s="121"/>
      <c r="B13" s="134"/>
      <c r="C13" s="135"/>
      <c r="D13" s="136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126"/>
    </row>
    <row r="14" spans="1:27" ht="15" customHeight="1">
      <c r="A14" s="121"/>
      <c r="B14" s="134"/>
      <c r="C14" s="135"/>
      <c r="D14" s="136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125"/>
    </row>
    <row r="15" spans="1:27" ht="13.8">
      <c r="A15" s="121"/>
      <c r="B15" s="134"/>
      <c r="C15" s="135"/>
      <c r="D15" s="136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125"/>
    </row>
    <row r="16" spans="1:27" ht="13.8">
      <c r="A16" s="121"/>
      <c r="B16" s="134"/>
      <c r="C16" s="135"/>
      <c r="D16" s="136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125"/>
    </row>
    <row r="17" spans="1:25" ht="15" customHeight="1">
      <c r="A17" s="121"/>
      <c r="B17" s="134"/>
      <c r="C17" s="135"/>
      <c r="D17" s="136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125"/>
    </row>
    <row r="18" spans="1:25" ht="13.8">
      <c r="A18" s="121"/>
      <c r="B18" s="134"/>
      <c r="C18" s="135"/>
      <c r="D18" s="136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125"/>
    </row>
    <row r="19" spans="1:25" ht="23.4" customHeight="1">
      <c r="A19" s="121"/>
      <c r="B19" s="134"/>
      <c r="C19" s="135"/>
      <c r="D19" s="137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125"/>
    </row>
    <row r="20" spans="1:25" ht="13.8" hidden="1">
      <c r="A20" s="121"/>
      <c r="B20" s="134"/>
      <c r="C20" s="135"/>
      <c r="D20" s="137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25"/>
    </row>
    <row r="21" spans="1:25" ht="14.25" hidden="1" customHeight="1">
      <c r="A21" s="121"/>
      <c r="B21" s="134"/>
      <c r="C21" s="135"/>
      <c r="D21" s="139"/>
      <c r="E21" s="146" t="s">
        <v>68</v>
      </c>
      <c r="F21" s="343" t="s">
        <v>80</v>
      </c>
      <c r="G21" s="344"/>
      <c r="H21" s="344"/>
      <c r="I21" s="344"/>
      <c r="J21" s="344"/>
      <c r="K21" s="344"/>
      <c r="L21" s="344"/>
      <c r="M21" s="344"/>
      <c r="N21" s="136"/>
      <c r="O21" s="148" t="s">
        <v>68</v>
      </c>
      <c r="P21" s="351" t="s">
        <v>69</v>
      </c>
      <c r="Q21" s="352"/>
      <c r="R21" s="352"/>
      <c r="S21" s="352"/>
      <c r="T21" s="352"/>
      <c r="U21" s="352"/>
      <c r="V21" s="352"/>
      <c r="W21" s="352"/>
      <c r="X21" s="352"/>
      <c r="Y21" s="125"/>
    </row>
    <row r="22" spans="1:25" ht="14.25" hidden="1" customHeight="1">
      <c r="A22" s="121"/>
      <c r="B22" s="134"/>
      <c r="C22" s="135"/>
      <c r="D22" s="139"/>
      <c r="E22" s="147" t="s">
        <v>68</v>
      </c>
      <c r="F22" s="343" t="s">
        <v>71</v>
      </c>
      <c r="G22" s="344"/>
      <c r="H22" s="344"/>
      <c r="I22" s="344"/>
      <c r="J22" s="344"/>
      <c r="K22" s="344"/>
      <c r="L22" s="344"/>
      <c r="M22" s="344"/>
      <c r="N22" s="136"/>
      <c r="O22" s="149" t="s">
        <v>68</v>
      </c>
      <c r="P22" s="351" t="s">
        <v>81</v>
      </c>
      <c r="Q22" s="352"/>
      <c r="R22" s="352"/>
      <c r="S22" s="352"/>
      <c r="T22" s="352"/>
      <c r="U22" s="352"/>
      <c r="V22" s="352"/>
      <c r="W22" s="352"/>
      <c r="X22" s="352"/>
      <c r="Y22" s="125"/>
    </row>
    <row r="23" spans="1:25" ht="27" hidden="1" customHeight="1">
      <c r="A23" s="121"/>
      <c r="B23" s="134"/>
      <c r="C23" s="135"/>
      <c r="D23" s="139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342" t="s">
        <v>79</v>
      </c>
      <c r="Q23" s="342"/>
      <c r="R23" s="342"/>
      <c r="S23" s="342"/>
      <c r="T23" s="342"/>
      <c r="U23" s="342"/>
      <c r="V23" s="342"/>
      <c r="W23" s="342"/>
      <c r="X23" s="136"/>
      <c r="Y23" s="125"/>
    </row>
    <row r="24" spans="1:25" ht="15" hidden="1" customHeight="1">
      <c r="A24" s="121"/>
      <c r="B24" s="134"/>
      <c r="C24" s="135"/>
      <c r="D24" s="139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25"/>
    </row>
    <row r="25" spans="1:25" ht="15" hidden="1" customHeight="1">
      <c r="A25" s="121"/>
      <c r="B25" s="134"/>
      <c r="C25" s="135"/>
      <c r="D25" s="139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25"/>
    </row>
    <row r="26" spans="1:25" ht="15" hidden="1" customHeight="1">
      <c r="A26" s="121"/>
      <c r="B26" s="134"/>
      <c r="C26" s="135"/>
      <c r="D26" s="139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25"/>
    </row>
    <row r="27" spans="1:25" ht="15" hidden="1" customHeight="1">
      <c r="A27" s="121"/>
      <c r="B27" s="134"/>
      <c r="C27" s="135"/>
      <c r="D27" s="139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25"/>
    </row>
    <row r="28" spans="1:25" ht="15" hidden="1" customHeight="1">
      <c r="A28" s="121"/>
      <c r="B28" s="134"/>
      <c r="C28" s="135"/>
      <c r="D28" s="139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25"/>
    </row>
    <row r="29" spans="1:25" ht="15" hidden="1" customHeight="1">
      <c r="A29" s="121"/>
      <c r="B29" s="134"/>
      <c r="C29" s="135"/>
      <c r="D29" s="139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25"/>
    </row>
    <row r="30" spans="1:25" ht="15" hidden="1" customHeight="1">
      <c r="A30" s="121"/>
      <c r="B30" s="134"/>
      <c r="C30" s="135"/>
      <c r="D30" s="139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25"/>
    </row>
    <row r="31" spans="1:25" ht="15" hidden="1" customHeight="1">
      <c r="A31" s="121"/>
      <c r="B31" s="134"/>
      <c r="C31" s="135"/>
      <c r="D31" s="139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25"/>
    </row>
    <row r="32" spans="1:25" ht="15" hidden="1" customHeight="1">
      <c r="A32" s="121"/>
      <c r="B32" s="134"/>
      <c r="C32" s="135"/>
      <c r="D32" s="139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25"/>
    </row>
    <row r="33" spans="1:25" ht="15" hidden="1" customHeight="1">
      <c r="A33" s="121"/>
      <c r="B33" s="134"/>
      <c r="C33" s="135"/>
      <c r="D33" s="137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25"/>
    </row>
    <row r="34" spans="1:25" ht="11.1" hidden="1" customHeight="1">
      <c r="A34" s="121"/>
      <c r="B34" s="134"/>
      <c r="C34" s="135"/>
      <c r="D34" s="137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25"/>
    </row>
    <row r="35" spans="1:25" ht="24" hidden="1" customHeight="1">
      <c r="A35" s="121"/>
      <c r="B35" s="134"/>
      <c r="C35" s="135"/>
      <c r="D35" s="139"/>
      <c r="E35" s="332" t="s">
        <v>198</v>
      </c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125"/>
    </row>
    <row r="36" spans="1:25" ht="38.25" hidden="1" customHeight="1">
      <c r="A36" s="121"/>
      <c r="B36" s="134"/>
      <c r="C36" s="135"/>
      <c r="D36" s="139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125"/>
    </row>
    <row r="37" spans="1:25" ht="9.75" hidden="1" customHeight="1">
      <c r="A37" s="121"/>
      <c r="B37" s="134"/>
      <c r="C37" s="135"/>
      <c r="D37" s="139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125"/>
    </row>
    <row r="38" spans="1:25" ht="51" hidden="1" customHeight="1">
      <c r="A38" s="121"/>
      <c r="B38" s="134"/>
      <c r="C38" s="135"/>
      <c r="D38" s="139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  <c r="X38" s="332"/>
      <c r="Y38" s="125"/>
    </row>
    <row r="39" spans="1:25" ht="15" hidden="1" customHeight="1">
      <c r="A39" s="121"/>
      <c r="B39" s="134"/>
      <c r="C39" s="135"/>
      <c r="D39" s="139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  <c r="X39" s="332"/>
      <c r="Y39" s="125"/>
    </row>
    <row r="40" spans="1:25" ht="12" hidden="1" customHeight="1">
      <c r="A40" s="121"/>
      <c r="B40" s="134"/>
      <c r="C40" s="135"/>
      <c r="D40" s="139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125"/>
    </row>
    <row r="41" spans="1:25" ht="15.9" hidden="1" customHeight="1">
      <c r="A41" s="121"/>
      <c r="B41" s="134"/>
      <c r="C41" s="135"/>
      <c r="D41" s="139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125"/>
    </row>
    <row r="42" spans="1:25" ht="15.9" hidden="1" customHeight="1">
      <c r="A42" s="121"/>
      <c r="B42" s="134"/>
      <c r="C42" s="135"/>
      <c r="D42" s="139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125"/>
    </row>
    <row r="43" spans="1:25" ht="15.9" hidden="1" customHeight="1">
      <c r="A43" s="121"/>
      <c r="B43" s="134"/>
      <c r="C43" s="135"/>
      <c r="D43" s="139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125"/>
    </row>
    <row r="44" spans="1:25" ht="15.9" hidden="1" customHeight="1">
      <c r="A44" s="121"/>
      <c r="B44" s="134"/>
      <c r="C44" s="135"/>
      <c r="D44" s="137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125"/>
    </row>
    <row r="45" spans="1:25" ht="18" hidden="1" customHeight="1">
      <c r="A45" s="121"/>
      <c r="B45" s="134"/>
      <c r="C45" s="135"/>
      <c r="D45" s="137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125"/>
    </row>
    <row r="46" spans="1:25" ht="24" hidden="1" customHeight="1">
      <c r="A46" s="121"/>
      <c r="B46" s="134"/>
      <c r="C46" s="135"/>
      <c r="D46" s="139"/>
      <c r="E46" s="332" t="s">
        <v>67</v>
      </c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125"/>
    </row>
    <row r="47" spans="1:25" ht="37.5" hidden="1" customHeight="1">
      <c r="A47" s="121"/>
      <c r="B47" s="134"/>
      <c r="C47" s="135"/>
      <c r="D47" s="139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125"/>
    </row>
    <row r="48" spans="1:25" ht="24" hidden="1" customHeight="1">
      <c r="A48" s="121"/>
      <c r="B48" s="134"/>
      <c r="C48" s="135"/>
      <c r="D48" s="139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125"/>
    </row>
    <row r="49" spans="1:25" ht="51" hidden="1" customHeight="1">
      <c r="A49" s="121"/>
      <c r="B49" s="134"/>
      <c r="C49" s="135"/>
      <c r="D49" s="139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125"/>
    </row>
    <row r="50" spans="1:25" ht="12" hidden="1" customHeight="1">
      <c r="A50" s="121"/>
      <c r="B50" s="134"/>
      <c r="C50" s="135"/>
      <c r="D50" s="139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125"/>
    </row>
    <row r="51" spans="1:25" ht="12" hidden="1" customHeight="1">
      <c r="A51" s="121"/>
      <c r="B51" s="134"/>
      <c r="C51" s="135"/>
      <c r="D51" s="139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125"/>
    </row>
    <row r="52" spans="1:25" ht="12" hidden="1" customHeight="1">
      <c r="A52" s="121"/>
      <c r="B52" s="134"/>
      <c r="C52" s="135"/>
      <c r="D52" s="139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125"/>
    </row>
    <row r="53" spans="1:25" ht="12" hidden="1" customHeight="1">
      <c r="A53" s="121"/>
      <c r="B53" s="134"/>
      <c r="C53" s="135"/>
      <c r="D53" s="139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125"/>
    </row>
    <row r="54" spans="1:25" ht="12" hidden="1" customHeight="1">
      <c r="A54" s="121"/>
      <c r="B54" s="134"/>
      <c r="C54" s="135"/>
      <c r="D54" s="139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U54" s="332"/>
      <c r="V54" s="332"/>
      <c r="W54" s="332"/>
      <c r="X54" s="332"/>
      <c r="Y54" s="125"/>
    </row>
    <row r="55" spans="1:25" ht="12" hidden="1" customHeight="1">
      <c r="A55" s="121"/>
      <c r="B55" s="134"/>
      <c r="C55" s="135"/>
      <c r="D55" s="139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32"/>
      <c r="V55" s="332"/>
      <c r="W55" s="332"/>
      <c r="X55" s="332"/>
      <c r="Y55" s="125"/>
    </row>
    <row r="56" spans="1:25" ht="12" hidden="1" customHeight="1">
      <c r="A56" s="121"/>
      <c r="B56" s="134"/>
      <c r="C56" s="135"/>
      <c r="D56" s="137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125"/>
    </row>
    <row r="57" spans="1:25" ht="11.1" hidden="1" customHeight="1">
      <c r="A57" s="121"/>
      <c r="B57" s="134"/>
      <c r="C57" s="135"/>
      <c r="D57" s="137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32"/>
      <c r="Y57" s="125"/>
    </row>
    <row r="58" spans="1:25" ht="15" hidden="1" customHeight="1">
      <c r="A58" s="121"/>
      <c r="B58" s="134"/>
      <c r="C58" s="135"/>
      <c r="D58" s="139"/>
      <c r="E58" s="341" t="s">
        <v>206</v>
      </c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125"/>
    </row>
    <row r="59" spans="1:25" ht="15" hidden="1" customHeight="1">
      <c r="A59" s="121"/>
      <c r="B59" s="134"/>
      <c r="C59" s="135"/>
      <c r="D59" s="139"/>
      <c r="E59" s="336"/>
      <c r="F59" s="336"/>
      <c r="G59" s="336"/>
      <c r="H59" s="337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125"/>
    </row>
    <row r="60" spans="1:25" ht="15" hidden="1" customHeight="1">
      <c r="A60" s="121"/>
      <c r="B60" s="134"/>
      <c r="C60" s="135"/>
      <c r="D60" s="139"/>
      <c r="E60" s="338"/>
      <c r="F60" s="339"/>
      <c r="G60" s="340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125"/>
    </row>
    <row r="61" spans="1:25" ht="21" hidden="1" customHeight="1">
      <c r="A61" s="121"/>
      <c r="B61" s="134"/>
      <c r="C61" s="135"/>
      <c r="D61" s="139"/>
      <c r="E61" s="29"/>
      <c r="F61" s="27"/>
      <c r="G61" s="28"/>
      <c r="H61" s="322"/>
      <c r="I61" s="322"/>
      <c r="J61" s="322"/>
      <c r="K61" s="322"/>
      <c r="L61" s="322"/>
      <c r="M61" s="322"/>
      <c r="N61" s="322"/>
      <c r="O61" s="322"/>
      <c r="P61" s="322"/>
      <c r="Q61" s="322"/>
      <c r="R61" s="322"/>
      <c r="S61" s="322"/>
      <c r="T61" s="322"/>
      <c r="U61" s="322"/>
      <c r="V61" s="322"/>
      <c r="W61" s="322"/>
      <c r="X61" s="322"/>
      <c r="Y61" s="125"/>
    </row>
    <row r="62" spans="1:25" ht="21" hidden="1" customHeight="1">
      <c r="A62" s="121"/>
      <c r="B62" s="134"/>
      <c r="C62" s="135"/>
      <c r="D62" s="139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25"/>
    </row>
    <row r="63" spans="1:25" ht="21" hidden="1" customHeight="1">
      <c r="A63" s="121"/>
      <c r="B63" s="134"/>
      <c r="C63" s="135"/>
      <c r="D63" s="139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25"/>
    </row>
    <row r="64" spans="1:25" ht="21" hidden="1" customHeight="1">
      <c r="A64" s="121"/>
      <c r="B64" s="134"/>
      <c r="C64" s="135"/>
      <c r="D64" s="139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25"/>
    </row>
    <row r="65" spans="1:25" ht="21" hidden="1" customHeight="1">
      <c r="A65" s="121"/>
      <c r="B65" s="134"/>
      <c r="C65" s="135"/>
      <c r="D65" s="139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25"/>
    </row>
    <row r="66" spans="1:25" ht="21" hidden="1" customHeight="1">
      <c r="A66" s="121"/>
      <c r="B66" s="134"/>
      <c r="C66" s="135"/>
      <c r="D66" s="139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25"/>
    </row>
    <row r="67" spans="1:25" ht="21" hidden="1" customHeight="1">
      <c r="A67" s="121"/>
      <c r="B67" s="134"/>
      <c r="C67" s="135"/>
      <c r="D67" s="139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25"/>
    </row>
    <row r="68" spans="1:25" ht="21" hidden="1" customHeight="1">
      <c r="A68" s="121"/>
      <c r="B68" s="134"/>
      <c r="C68" s="135"/>
      <c r="D68" s="137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25"/>
    </row>
    <row r="69" spans="1:25" ht="18" hidden="1" customHeight="1">
      <c r="A69" s="121"/>
      <c r="B69" s="134"/>
      <c r="C69" s="135"/>
      <c r="D69" s="137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25"/>
    </row>
    <row r="70" spans="1:25" ht="13.8" hidden="1">
      <c r="A70" s="121"/>
      <c r="B70" s="134"/>
      <c r="C70" s="135"/>
      <c r="D70" s="139"/>
      <c r="E70" s="325" t="s">
        <v>72</v>
      </c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325"/>
      <c r="U70" s="325"/>
      <c r="V70" s="325"/>
      <c r="W70" s="325"/>
      <c r="X70" s="325"/>
      <c r="Y70" s="125"/>
    </row>
    <row r="71" spans="1:25" ht="13.8" hidden="1">
      <c r="A71" s="121"/>
      <c r="B71" s="134"/>
      <c r="C71" s="135"/>
      <c r="D71" s="139"/>
      <c r="E71" s="326" t="s">
        <v>61</v>
      </c>
      <c r="F71" s="326"/>
      <c r="G71" s="326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125"/>
    </row>
    <row r="72" spans="1:25" ht="27" hidden="1" customHeight="1">
      <c r="A72" s="121"/>
      <c r="B72" s="134"/>
      <c r="C72" s="135"/>
      <c r="D72" s="139"/>
      <c r="E72" s="140" t="s">
        <v>62</v>
      </c>
      <c r="F72" s="327" t="s">
        <v>350</v>
      </c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327"/>
      <c r="Y72" s="125"/>
    </row>
    <row r="73" spans="1:25" ht="52.5" hidden="1" customHeight="1">
      <c r="A73" s="121"/>
      <c r="B73" s="134"/>
      <c r="C73" s="135"/>
      <c r="D73" s="139"/>
      <c r="E73" s="140" t="s">
        <v>62</v>
      </c>
      <c r="F73" s="327" t="s">
        <v>351</v>
      </c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7"/>
      <c r="Y73" s="125"/>
    </row>
    <row r="74" spans="1:25" ht="8.1" hidden="1" customHeight="1">
      <c r="A74" s="121"/>
      <c r="B74" s="134"/>
      <c r="C74" s="135"/>
      <c r="D74" s="139"/>
      <c r="E74" s="140"/>
      <c r="F74" s="328"/>
      <c r="G74" s="328"/>
      <c r="H74" s="328"/>
      <c r="I74" s="328"/>
      <c r="J74" s="328"/>
      <c r="K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125"/>
    </row>
    <row r="75" spans="1:25" ht="13.8" hidden="1">
      <c r="A75" s="121"/>
      <c r="B75" s="134"/>
      <c r="C75" s="135"/>
      <c r="D75" s="139"/>
      <c r="E75" s="329" t="s">
        <v>73</v>
      </c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329"/>
      <c r="R75" s="329"/>
      <c r="S75" s="329"/>
      <c r="T75" s="329"/>
      <c r="U75" s="329"/>
      <c r="V75" s="329"/>
      <c r="W75" s="329"/>
      <c r="X75" s="329"/>
      <c r="Y75" s="125"/>
    </row>
    <row r="76" spans="1:25" ht="45.75" hidden="1" customHeight="1">
      <c r="A76" s="121"/>
      <c r="B76" s="134"/>
      <c r="C76" s="135"/>
      <c r="D76" s="139"/>
      <c r="E76" s="324" t="s">
        <v>74</v>
      </c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  <c r="T76" s="324"/>
      <c r="U76" s="324"/>
      <c r="V76" s="324"/>
      <c r="W76" s="324"/>
      <c r="X76" s="324"/>
      <c r="Y76" s="125"/>
    </row>
    <row r="77" spans="1:25" ht="23.1" hidden="1" customHeight="1">
      <c r="A77" s="121"/>
      <c r="B77" s="134"/>
      <c r="C77" s="135"/>
      <c r="D77" s="139"/>
      <c r="E77" s="324" t="s">
        <v>75</v>
      </c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  <c r="Y77" s="125"/>
    </row>
    <row r="78" spans="1:25" ht="42.75" hidden="1" customHeight="1">
      <c r="A78" s="121"/>
      <c r="B78" s="134"/>
      <c r="C78" s="135"/>
      <c r="D78" s="139"/>
      <c r="E78" s="324" t="s">
        <v>117</v>
      </c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125"/>
    </row>
    <row r="79" spans="1:25" ht="33" hidden="1" customHeight="1">
      <c r="A79" s="121"/>
      <c r="B79" s="134"/>
      <c r="C79" s="135"/>
      <c r="D79" s="139"/>
      <c r="E79" s="324" t="s">
        <v>82</v>
      </c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125"/>
    </row>
    <row r="80" spans="1:25" ht="30" hidden="1" customHeight="1">
      <c r="A80" s="121"/>
      <c r="B80" s="134"/>
      <c r="C80" s="135"/>
      <c r="D80" s="139"/>
      <c r="E80" s="324" t="s">
        <v>76</v>
      </c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125"/>
    </row>
    <row r="81" spans="1:27" ht="21" hidden="1" customHeight="1">
      <c r="A81" s="121"/>
      <c r="B81" s="134"/>
      <c r="C81" s="135"/>
      <c r="D81" s="139"/>
      <c r="E81" s="324" t="s">
        <v>77</v>
      </c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125"/>
    </row>
    <row r="82" spans="1:27" ht="24" hidden="1" customHeight="1">
      <c r="A82" s="121"/>
      <c r="B82" s="134"/>
      <c r="C82" s="135"/>
      <c r="D82" s="139"/>
      <c r="E82" s="324" t="s">
        <v>78</v>
      </c>
      <c r="F82" s="324"/>
      <c r="G82" s="324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  <c r="T82" s="324"/>
      <c r="U82" s="324"/>
      <c r="V82" s="324"/>
      <c r="W82" s="324"/>
      <c r="X82" s="324"/>
      <c r="Y82" s="125"/>
    </row>
    <row r="83" spans="1:27" ht="21" hidden="1" customHeight="1">
      <c r="A83" s="121"/>
      <c r="B83" s="134"/>
      <c r="C83" s="135"/>
      <c r="D83" s="139"/>
      <c r="E83" s="333" t="s">
        <v>207</v>
      </c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333"/>
      <c r="S83" s="333"/>
      <c r="T83" s="333"/>
      <c r="U83" s="333"/>
      <c r="V83" s="333"/>
      <c r="W83" s="333"/>
      <c r="X83" s="333"/>
      <c r="Y83" s="125"/>
    </row>
    <row r="84" spans="1:27" ht="21" hidden="1" customHeight="1">
      <c r="A84" s="121"/>
      <c r="B84" s="134"/>
      <c r="C84" s="135"/>
      <c r="D84" s="139"/>
      <c r="E84" s="334" t="s">
        <v>374</v>
      </c>
      <c r="F84" s="335"/>
      <c r="G84" s="335"/>
      <c r="H84" s="335"/>
      <c r="I84" s="335"/>
      <c r="J84" s="335"/>
      <c r="K84" s="335"/>
      <c r="L84" s="335"/>
      <c r="M84" s="335"/>
      <c r="N84" s="335"/>
      <c r="O84" s="335"/>
      <c r="P84" s="335"/>
      <c r="Q84" s="335"/>
      <c r="R84" s="335"/>
      <c r="S84" s="335"/>
      <c r="T84" s="335"/>
      <c r="U84" s="335"/>
      <c r="V84" s="335"/>
      <c r="W84" s="335"/>
      <c r="X84" s="335"/>
      <c r="Y84" s="125"/>
    </row>
    <row r="85" spans="1:27" ht="15" hidden="1" customHeight="1">
      <c r="A85" s="121"/>
      <c r="B85" s="134"/>
      <c r="C85" s="135"/>
      <c r="D85" s="139"/>
      <c r="Y85" s="125"/>
    </row>
    <row r="86" spans="1:27" ht="25.5" hidden="1" customHeight="1">
      <c r="A86" s="121"/>
      <c r="B86" s="134"/>
      <c r="C86" s="135"/>
      <c r="D86" s="139"/>
      <c r="E86" s="323" t="s">
        <v>66</v>
      </c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125"/>
    </row>
    <row r="87" spans="1:27" ht="15" hidden="1" customHeight="1">
      <c r="A87" s="121"/>
      <c r="B87" s="134"/>
      <c r="C87" s="135"/>
      <c r="D87" s="139"/>
      <c r="E87" s="136"/>
      <c r="F87" s="136"/>
      <c r="G87" s="136"/>
      <c r="H87" s="127"/>
      <c r="I87" s="127"/>
      <c r="J87" s="127"/>
      <c r="K87" s="127"/>
      <c r="L87" s="127"/>
      <c r="M87" s="127"/>
      <c r="N87" s="127"/>
      <c r="O87" s="128"/>
      <c r="P87" s="128"/>
      <c r="Q87" s="128"/>
      <c r="R87" s="128"/>
      <c r="S87" s="128"/>
      <c r="T87" s="128"/>
      <c r="U87" s="136"/>
      <c r="V87" s="136"/>
      <c r="W87" s="136"/>
      <c r="X87" s="136"/>
      <c r="Y87" s="125"/>
    </row>
    <row r="88" spans="1:27" ht="15" hidden="1" customHeight="1">
      <c r="A88" s="121"/>
      <c r="B88" s="134"/>
      <c r="C88" s="135"/>
      <c r="D88" s="139"/>
      <c r="E88" s="141"/>
      <c r="F88" s="321" t="s">
        <v>65</v>
      </c>
      <c r="G88" s="321"/>
      <c r="H88" s="321"/>
      <c r="I88" s="321"/>
      <c r="J88" s="321"/>
      <c r="K88" s="321"/>
      <c r="L88" s="321"/>
      <c r="M88" s="321"/>
      <c r="N88" s="321"/>
      <c r="O88" s="321"/>
      <c r="P88" s="321"/>
      <c r="Q88" s="321"/>
      <c r="R88" s="321"/>
      <c r="S88" s="321"/>
      <c r="T88" s="128"/>
      <c r="U88" s="136"/>
      <c r="V88" s="136"/>
      <c r="W88" s="136"/>
      <c r="X88" s="136"/>
      <c r="Y88" s="125"/>
      <c r="AA88" s="130" t="s">
        <v>63</v>
      </c>
    </row>
    <row r="89" spans="1:27" ht="15" hidden="1" customHeight="1">
      <c r="A89" s="121"/>
      <c r="B89" s="134"/>
      <c r="C89" s="135"/>
      <c r="D89" s="139"/>
      <c r="E89" s="136"/>
      <c r="F89" s="136"/>
      <c r="G89" s="136"/>
      <c r="H89" s="127"/>
      <c r="I89" s="127"/>
      <c r="J89" s="127"/>
      <c r="K89" s="127"/>
      <c r="L89" s="127"/>
      <c r="M89" s="127"/>
      <c r="N89" s="127"/>
      <c r="O89" s="128"/>
      <c r="P89" s="128"/>
      <c r="Q89" s="128"/>
      <c r="R89" s="128"/>
      <c r="S89" s="128"/>
      <c r="T89" s="128"/>
      <c r="U89" s="136"/>
      <c r="V89" s="136"/>
      <c r="W89" s="136"/>
      <c r="X89" s="136"/>
      <c r="Y89" s="125"/>
    </row>
    <row r="90" spans="1:27" ht="13.8" hidden="1">
      <c r="A90" s="121"/>
      <c r="B90" s="134"/>
      <c r="C90" s="135"/>
      <c r="D90" s="139"/>
      <c r="E90" s="136"/>
      <c r="F90" s="321" t="s">
        <v>64</v>
      </c>
      <c r="G90" s="321"/>
      <c r="H90" s="321"/>
      <c r="I90" s="321"/>
      <c r="J90" s="321"/>
      <c r="K90" s="321"/>
      <c r="L90" s="321"/>
      <c r="M90" s="321"/>
      <c r="N90" s="321"/>
      <c r="O90" s="321"/>
      <c r="P90" s="321"/>
      <c r="Q90" s="321"/>
      <c r="R90" s="321"/>
      <c r="S90" s="321"/>
      <c r="T90" s="321"/>
      <c r="U90" s="321"/>
      <c r="V90" s="321"/>
      <c r="W90" s="321"/>
      <c r="X90" s="321"/>
      <c r="Y90" s="125"/>
    </row>
    <row r="91" spans="1:27" ht="13.8" hidden="1">
      <c r="A91" s="121"/>
      <c r="B91" s="134"/>
      <c r="C91" s="135"/>
      <c r="D91" s="139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25"/>
    </row>
    <row r="92" spans="1:27" ht="13.8" hidden="1">
      <c r="A92" s="121"/>
      <c r="B92" s="134"/>
      <c r="C92" s="135"/>
      <c r="D92" s="139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25"/>
    </row>
    <row r="93" spans="1:27" ht="13.8" hidden="1">
      <c r="A93" s="121"/>
      <c r="B93" s="134"/>
      <c r="C93" s="135"/>
      <c r="D93" s="139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25"/>
    </row>
    <row r="94" spans="1:27" ht="13.8" hidden="1">
      <c r="A94" s="121"/>
      <c r="B94" s="134"/>
      <c r="C94" s="135"/>
      <c r="D94" s="139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25"/>
    </row>
    <row r="95" spans="1:27" ht="15" hidden="1" customHeight="1">
      <c r="A95" s="121"/>
      <c r="B95" s="134"/>
      <c r="C95" s="135"/>
      <c r="D95" s="139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25"/>
    </row>
    <row r="96" spans="1:27" ht="15" hidden="1" customHeight="1">
      <c r="A96" s="121"/>
      <c r="B96" s="134"/>
      <c r="C96" s="135"/>
      <c r="D96" s="139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25"/>
    </row>
    <row r="97" spans="1:25" ht="15" hidden="1" customHeight="1">
      <c r="A97" s="121"/>
      <c r="B97" s="134"/>
      <c r="C97" s="135"/>
      <c r="D97" s="139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25"/>
    </row>
    <row r="98" spans="1:25" ht="15" hidden="1" customHeight="1">
      <c r="A98" s="121"/>
      <c r="B98" s="134"/>
      <c r="C98" s="135"/>
      <c r="D98" s="139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25"/>
    </row>
    <row r="99" spans="1:25" ht="15" hidden="1" customHeight="1">
      <c r="A99" s="121"/>
      <c r="B99" s="134"/>
      <c r="C99" s="135"/>
      <c r="D99" s="139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25"/>
    </row>
    <row r="100" spans="1:25" ht="11.1" hidden="1" customHeight="1">
      <c r="A100" s="121"/>
      <c r="B100" s="134"/>
      <c r="C100" s="135"/>
      <c r="D100" s="139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25"/>
    </row>
    <row r="101" spans="1:25" ht="15" customHeight="1">
      <c r="A101" s="121"/>
      <c r="B101" s="142"/>
      <c r="C101" s="143"/>
      <c r="D101" s="144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29"/>
    </row>
  </sheetData>
  <sheetProtection algorithmName="SHA-512" hashValue="Lz/y9EoALcXewofFX1WqIlFiHDeHR2u5TZwhugE1JTr6LE29JCDNPJ3nUJQMPZdbVsLAL/XEkPBsodmzEyApRw==" saltValue="cqXrCGv19Csknoyr9ij1uA==" spinCount="100000" sheet="1" objects="1" scenarios="1" formatColumns="0" formatRows="0"/>
  <dataConsolidate leftLabels="1" link="1"/>
  <mergeCells count="36">
    <mergeCell ref="E35:X39"/>
    <mergeCell ref="P23:W23"/>
    <mergeCell ref="F22:M22"/>
    <mergeCell ref="B2:G2"/>
    <mergeCell ref="B3:C3"/>
    <mergeCell ref="B5:Y5"/>
    <mergeCell ref="E7:X19"/>
    <mergeCell ref="F21:M21"/>
    <mergeCell ref="P21:X21"/>
    <mergeCell ref="P22:X22"/>
    <mergeCell ref="E40:X40"/>
    <mergeCell ref="E41:X45"/>
    <mergeCell ref="E46:X57"/>
    <mergeCell ref="E83:X83"/>
    <mergeCell ref="F88:S88"/>
    <mergeCell ref="E84:X84"/>
    <mergeCell ref="E59:G59"/>
    <mergeCell ref="H59:X59"/>
    <mergeCell ref="E60:G60"/>
    <mergeCell ref="F72:X72"/>
    <mergeCell ref="E58:X58"/>
    <mergeCell ref="F90:X90"/>
    <mergeCell ref="H61:X61"/>
    <mergeCell ref="E86:X86"/>
    <mergeCell ref="E80:X80"/>
    <mergeCell ref="E70:X70"/>
    <mergeCell ref="E79:X79"/>
    <mergeCell ref="E71:X71"/>
    <mergeCell ref="F73:X73"/>
    <mergeCell ref="F74:X74"/>
    <mergeCell ref="E75:X75"/>
    <mergeCell ref="E76:X76"/>
    <mergeCell ref="E77:X77"/>
    <mergeCell ref="E81:X81"/>
    <mergeCell ref="E82:X82"/>
    <mergeCell ref="E78:X78"/>
  </mergeCells>
  <hyperlinks>
    <hyperlink ref="E58:X58" location="Инструкция!A1" tooltip="https://tariff.expert/servicedesk/servicedesk/customer/portal/4/create/69" display="Обратиться в службу технической поддержки"/>
    <hyperlink ref="E83:X83" location="Инструкция!A1" tooltip="https://tariff.expert/wiki/pages/viewpage.action?pageId=4456528" display="Инструкция по загрузке сопроводительных материалов с помощью &quot;ЕИАС Мониторинг&quot;"/>
    <hyperlink ref="E84" location="'Инструкция'!$E$84" tooltip="http://public.e-reporting.ru/RI/INSTR_JKH_OPEN_INFO_QUARTER_HVS.6.pdf" display="Получить более полную Инструкцию для данного шаблона"/>
  </hyperlinks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ColWidth="9.125" defaultRowHeight="14.4"/>
  <cols>
    <col min="1" max="16384" width="9.125" style="19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U16"/>
  <sheetViews>
    <sheetView showGridLines="0" topLeftCell="C3" zoomScaleNormal="100" workbookViewId="0"/>
  </sheetViews>
  <sheetFormatPr defaultColWidth="10.625" defaultRowHeight="15"/>
  <cols>
    <col min="1" max="1" width="9.125" style="33" hidden="1" customWidth="1"/>
    <col min="2" max="2" width="9.125" style="18" hidden="1" customWidth="1"/>
    <col min="3" max="3" width="4.75" style="38" customWidth="1"/>
    <col min="4" max="4" width="6.25" style="18" customWidth="1"/>
    <col min="5" max="5" width="36.75" style="18" customWidth="1"/>
    <col min="6" max="6" width="9.625" style="18" customWidth="1"/>
    <col min="7" max="7" width="3.75" style="262" customWidth="1"/>
    <col min="8" max="8" width="3.75" style="18" bestFit="1" customWidth="1"/>
    <col min="9" max="9" width="21.75" style="18" customWidth="1"/>
    <col min="10" max="10" width="32.375" style="18" customWidth="1"/>
    <col min="11" max="11" width="10.625" style="196"/>
    <col min="12" max="20" width="10.625" style="18"/>
    <col min="21" max="21" width="10.625" style="289"/>
    <col min="22" max="16384" width="10.625" style="18"/>
  </cols>
  <sheetData>
    <row r="1" spans="1:21" s="196" customFormat="1" ht="15" hidden="1" customHeight="1">
      <c r="C1" s="256"/>
      <c r="G1" s="261"/>
      <c r="U1" s="290"/>
    </row>
    <row r="2" spans="1:21" s="196" customFormat="1" ht="15" hidden="1" customHeight="1">
      <c r="C2" s="256"/>
      <c r="G2" s="261"/>
      <c r="U2" s="290"/>
    </row>
    <row r="3" spans="1:21" ht="11.25" customHeight="1">
      <c r="C3" s="76"/>
      <c r="D3" s="77"/>
      <c r="E3" s="77"/>
      <c r="F3" s="77"/>
      <c r="G3" s="249"/>
      <c r="H3" s="77"/>
      <c r="I3" s="77"/>
      <c r="J3" s="77"/>
    </row>
    <row r="4" spans="1:21" ht="36.75" customHeight="1">
      <c r="C4" s="76"/>
      <c r="D4" s="390"/>
      <c r="E4" s="390"/>
      <c r="F4" s="390"/>
      <c r="G4" s="390"/>
      <c r="H4" s="390"/>
      <c r="I4" s="390"/>
      <c r="J4" s="390"/>
      <c r="K4" s="264"/>
    </row>
    <row r="5" spans="1:21" ht="15" customHeight="1">
      <c r="C5" s="76"/>
      <c r="D5" s="392"/>
      <c r="E5" s="392"/>
      <c r="F5" s="392"/>
      <c r="G5" s="392"/>
      <c r="H5" s="392"/>
      <c r="I5" s="392"/>
      <c r="J5" s="392"/>
      <c r="K5" s="264"/>
    </row>
    <row r="6" spans="1:21" ht="11.25" customHeight="1">
      <c r="C6" s="76"/>
      <c r="D6" s="77"/>
      <c r="E6" s="77"/>
      <c r="F6" s="77"/>
      <c r="G6" s="249"/>
      <c r="H6" s="77"/>
      <c r="I6" s="77"/>
      <c r="J6" s="77"/>
    </row>
    <row r="7" spans="1:21" ht="103.05" customHeight="1">
      <c r="C7" s="76"/>
      <c r="D7" s="360"/>
      <c r="E7" s="397"/>
      <c r="F7" s="397"/>
      <c r="G7" s="398"/>
      <c r="H7" s="399"/>
      <c r="I7" s="389"/>
      <c r="J7" s="389"/>
      <c r="K7" s="265"/>
    </row>
    <row r="8" spans="1:21" ht="21" customHeight="1">
      <c r="C8" s="76"/>
      <c r="D8" s="360"/>
      <c r="E8" s="397"/>
      <c r="F8" s="397"/>
      <c r="G8" s="398"/>
      <c r="H8" s="400"/>
      <c r="I8" s="250" t="s">
        <v>288</v>
      </c>
      <c r="J8" s="250" t="s">
        <v>29</v>
      </c>
      <c r="K8" s="265"/>
    </row>
    <row r="9" spans="1:21" ht="11.25" customHeight="1">
      <c r="C9" s="76"/>
      <c r="D9" s="79" t="s">
        <v>26</v>
      </c>
      <c r="E9" s="79" t="s">
        <v>0</v>
      </c>
      <c r="F9" s="79" t="s">
        <v>1</v>
      </c>
      <c r="G9" s="263"/>
      <c r="H9" s="253"/>
      <c r="I9" s="258" t="str">
        <f>J1&amp;".1"</f>
        <v>.1</v>
      </c>
      <c r="J9" s="258" t="str">
        <f>J1&amp;".2"</f>
        <v>.2</v>
      </c>
      <c r="K9" s="265"/>
    </row>
    <row r="10" spans="1:21" ht="15" customHeight="1">
      <c r="A10" s="18"/>
      <c r="C10" s="40"/>
      <c r="D10" s="189"/>
      <c r="E10" s="251"/>
      <c r="F10" s="189"/>
      <c r="G10" s="259"/>
      <c r="H10" s="246"/>
      <c r="I10" s="228"/>
      <c r="J10" s="267"/>
      <c r="K10" s="265"/>
    </row>
    <row r="11" spans="1:21" ht="15" customHeight="1">
      <c r="A11" s="18"/>
      <c r="C11" s="40"/>
      <c r="D11" s="189"/>
      <c r="E11" s="252"/>
      <c r="F11" s="189"/>
      <c r="G11" s="260"/>
      <c r="H11" s="247"/>
      <c r="I11" s="228"/>
      <c r="J11" s="267"/>
      <c r="K11" s="265"/>
    </row>
    <row r="12" spans="1:21" ht="22.95" customHeight="1">
      <c r="A12" s="18"/>
      <c r="C12" s="40"/>
      <c r="D12" s="189"/>
      <c r="E12" s="252"/>
      <c r="F12" s="189"/>
      <c r="G12" s="260"/>
      <c r="H12" s="254"/>
      <c r="I12" s="228"/>
      <c r="J12" s="267"/>
      <c r="K12" s="265"/>
    </row>
    <row r="13" spans="1:21" ht="22.05" customHeight="1">
      <c r="A13" s="18"/>
      <c r="C13" s="40"/>
      <c r="D13" s="360"/>
      <c r="E13" s="393"/>
      <c r="F13" s="360"/>
      <c r="G13" s="394"/>
      <c r="H13" s="395"/>
      <c r="I13" s="391" t="s">
        <v>344</v>
      </c>
      <c r="J13" s="391"/>
      <c r="K13" s="265"/>
    </row>
    <row r="14" spans="1:21" ht="15" customHeight="1">
      <c r="A14" s="18"/>
      <c r="C14" s="40"/>
      <c r="D14" s="360"/>
      <c r="E14" s="393"/>
      <c r="F14" s="360"/>
      <c r="G14" s="394"/>
      <c r="H14" s="396"/>
      <c r="I14" s="303" t="s">
        <v>216</v>
      </c>
      <c r="J14" s="267"/>
      <c r="K14" s="265"/>
    </row>
    <row r="15" spans="1:21" ht="15" customHeight="1">
      <c r="A15" s="18"/>
      <c r="C15" s="180"/>
      <c r="D15" s="360"/>
      <c r="E15" s="393"/>
      <c r="F15" s="360"/>
      <c r="G15" s="255"/>
      <c r="H15" s="248"/>
      <c r="I15" s="257"/>
      <c r="J15" s="285"/>
      <c r="K15" s="265"/>
    </row>
    <row r="16" spans="1:21">
      <c r="D16" s="77"/>
      <c r="E16" s="249"/>
      <c r="F16" s="77"/>
      <c r="G16" s="249"/>
      <c r="H16" s="77"/>
      <c r="I16" s="77"/>
      <c r="J16" s="77"/>
    </row>
  </sheetData>
  <mergeCells count="14">
    <mergeCell ref="I13:J13"/>
    <mergeCell ref="D4:J4"/>
    <mergeCell ref="D5:J5"/>
    <mergeCell ref="D7:D8"/>
    <mergeCell ref="E7:E8"/>
    <mergeCell ref="F7:F8"/>
    <mergeCell ref="G7:G8"/>
    <mergeCell ref="I7:J7"/>
    <mergeCell ref="H7:H8"/>
    <mergeCell ref="H13:H14"/>
    <mergeCell ref="D13:D15"/>
    <mergeCell ref="E13:E15"/>
    <mergeCell ref="F13:F15"/>
    <mergeCell ref="G13:G14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I13:J13 J10:J12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 E7"/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ageMargins left="0.75" right="0.75" top="1" bottom="1" header="0.5" footer="0.5"/>
  <pageSetup paperSize="9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:M12"/>
  <sheetViews>
    <sheetView showGridLines="0" topLeftCell="C4" zoomScaleNormal="100" workbookViewId="0"/>
  </sheetViews>
  <sheetFormatPr defaultColWidth="9.125" defaultRowHeight="15"/>
  <cols>
    <col min="1" max="1" width="9.125" style="80" hidden="1" customWidth="1"/>
    <col min="2" max="2" width="9.125" style="81" hidden="1" customWidth="1"/>
    <col min="3" max="3" width="3.75" style="82" customWidth="1"/>
    <col min="4" max="4" width="7" style="81" customWidth="1"/>
    <col min="5" max="5" width="90.625" style="81" customWidth="1"/>
    <col min="6" max="6" width="17.375" style="81" customWidth="1"/>
    <col min="7" max="8" width="47.75" style="81" customWidth="1"/>
    <col min="9" max="9" width="9" style="81" customWidth="1"/>
    <col min="10" max="12" width="9.125" style="81"/>
    <col min="13" max="13" width="9.125" style="296"/>
    <col min="14" max="16384" width="9.125" style="81"/>
  </cols>
  <sheetData>
    <row r="1" spans="1:13" hidden="1"/>
    <row r="2" spans="1:13" hidden="1"/>
    <row r="3" spans="1:13" hidden="1"/>
    <row r="4" spans="1:13" ht="10.5" customHeight="1"/>
    <row r="5" spans="1:13" s="37" customFormat="1" ht="30" customHeight="1">
      <c r="A5" s="33"/>
      <c r="C5" s="76"/>
      <c r="D5" s="404"/>
      <c r="E5" s="404"/>
      <c r="F5" s="57"/>
      <c r="G5" s="57"/>
      <c r="H5" s="57"/>
      <c r="I5" s="57"/>
      <c r="M5" s="297"/>
    </row>
    <row r="6" spans="1:13" s="37" customFormat="1" ht="15" customHeight="1">
      <c r="A6" s="33"/>
      <c r="C6" s="76"/>
      <c r="D6" s="405"/>
      <c r="E6" s="405"/>
      <c r="F6" s="57"/>
      <c r="G6" s="57"/>
      <c r="H6" s="57"/>
      <c r="I6" s="57"/>
      <c r="M6" s="297"/>
    </row>
    <row r="7" spans="1:13" ht="6.9" customHeight="1">
      <c r="D7" s="83"/>
      <c r="E7" s="83"/>
      <c r="G7" s="83"/>
      <c r="H7" s="83"/>
    </row>
    <row r="8" spans="1:13" ht="15" customHeight="1">
      <c r="D8" s="401"/>
      <c r="E8" s="402"/>
      <c r="F8" s="403"/>
      <c r="G8" s="403"/>
      <c r="H8" s="403"/>
    </row>
    <row r="9" spans="1:13" ht="45" customHeight="1">
      <c r="D9" s="401"/>
      <c r="E9" s="402"/>
      <c r="F9" s="269"/>
      <c r="G9" s="269"/>
      <c r="H9" s="269"/>
    </row>
    <row r="10" spans="1:13">
      <c r="D10" s="79"/>
      <c r="E10" s="79"/>
      <c r="F10" s="79"/>
      <c r="G10" s="79"/>
      <c r="H10" s="79"/>
    </row>
    <row r="11" spans="1:13" ht="57" customHeight="1">
      <c r="D11" s="268"/>
      <c r="E11" s="270"/>
      <c r="F11" s="271"/>
      <c r="G11" s="273"/>
      <c r="H11" s="273"/>
    </row>
    <row r="12" spans="1:13" ht="15" customHeight="1">
      <c r="D12" s="96"/>
      <c r="E12" s="97"/>
      <c r="F12" s="98"/>
      <c r="G12" s="98"/>
      <c r="H12" s="99"/>
    </row>
  </sheetData>
  <mergeCells count="5">
    <mergeCell ref="D8:D9"/>
    <mergeCell ref="E8:E9"/>
    <mergeCell ref="D5:E5"/>
    <mergeCell ref="D6:E6"/>
    <mergeCell ref="F8:H8"/>
  </mergeCells>
  <pageMargins left="0.75" right="0.75" top="1" bottom="1" header="0.5" footer="0.5"/>
  <pageSetup paperSize="9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:U16"/>
  <sheetViews>
    <sheetView showGridLines="0" topLeftCell="C6" zoomScaleNormal="100" workbookViewId="0"/>
  </sheetViews>
  <sheetFormatPr defaultColWidth="9.125" defaultRowHeight="15"/>
  <cols>
    <col min="1" max="2" width="9.125" style="7" hidden="1" customWidth="1"/>
    <col min="3" max="3" width="3.75" style="43" customWidth="1"/>
    <col min="4" max="4" width="6.25" style="7" customWidth="1"/>
    <col min="5" max="5" width="73.75" style="7" customWidth="1"/>
    <col min="6" max="20" width="9.125" style="7"/>
    <col min="21" max="21" width="9.125" style="299"/>
    <col min="22" max="16384" width="9.125" style="7"/>
  </cols>
  <sheetData>
    <row r="1" spans="3:21" s="85" customFormat="1" hidden="1">
      <c r="C1" s="84"/>
      <c r="U1" s="298"/>
    </row>
    <row r="2" spans="3:21" s="85" customFormat="1" hidden="1">
      <c r="C2" s="84"/>
      <c r="U2" s="298"/>
    </row>
    <row r="3" spans="3:21" s="85" customFormat="1" hidden="1">
      <c r="C3" s="84"/>
      <c r="U3" s="298"/>
    </row>
    <row r="4" spans="3:21" s="85" customFormat="1" hidden="1">
      <c r="C4" s="84"/>
      <c r="U4" s="298"/>
    </row>
    <row r="5" spans="3:21" s="85" customFormat="1" hidden="1">
      <c r="C5" s="84"/>
      <c r="U5" s="298"/>
    </row>
    <row r="6" spans="3:21" s="85" customFormat="1" ht="10.5" customHeight="1">
      <c r="C6" s="86"/>
      <c r="D6" s="87"/>
      <c r="E6" s="87"/>
      <c r="U6" s="298"/>
    </row>
    <row r="7" spans="3:21" s="85" customFormat="1" ht="20.100000000000001" customHeight="1">
      <c r="C7" s="86"/>
      <c r="D7" s="406"/>
      <c r="E7" s="406"/>
      <c r="U7" s="298"/>
    </row>
    <row r="8" spans="3:21" s="85" customFormat="1" ht="15" customHeight="1">
      <c r="C8" s="86"/>
      <c r="D8" s="405"/>
      <c r="E8" s="405"/>
      <c r="U8" s="298"/>
    </row>
    <row r="9" spans="3:21" s="85" customFormat="1" ht="6.9" customHeight="1">
      <c r="C9" s="86"/>
      <c r="D9" s="87"/>
      <c r="E9" s="87"/>
      <c r="U9" s="298"/>
    </row>
    <row r="10" spans="3:21" s="85" customFormat="1" ht="22.5" customHeight="1">
      <c r="C10" s="86"/>
      <c r="D10" s="51"/>
      <c r="E10" s="50"/>
      <c r="U10" s="298"/>
    </row>
    <row r="11" spans="3:21" s="85" customFormat="1" ht="11.25" customHeight="1">
      <c r="C11" s="86"/>
      <c r="D11" s="79"/>
      <c r="E11" s="79"/>
      <c r="U11" s="298"/>
    </row>
    <row r="12" spans="3:21" s="85" customFormat="1" ht="15" hidden="1" customHeight="1">
      <c r="C12" s="86"/>
      <c r="D12" s="88"/>
      <c r="E12" s="52"/>
      <c r="U12" s="298"/>
    </row>
    <row r="13" spans="3:21" s="85" customFormat="1" ht="14.1" customHeight="1">
      <c r="C13" s="89"/>
      <c r="D13" s="88"/>
      <c r="E13" s="53"/>
      <c r="U13" s="298"/>
    </row>
    <row r="14" spans="3:21" s="85" customFormat="1" ht="15" customHeight="1">
      <c r="C14" s="86"/>
      <c r="D14" s="94"/>
      <c r="E14" s="95"/>
      <c r="U14" s="298"/>
    </row>
    <row r="15" spans="3:21" s="85" customFormat="1" ht="11.25" customHeight="1">
      <c r="C15" s="84"/>
      <c r="U15" s="298"/>
    </row>
    <row r="16" spans="3:21" s="85" customFormat="1">
      <c r="C16" s="84"/>
      <c r="D16" s="162"/>
      <c r="E16" s="90"/>
      <c r="F16" s="90"/>
      <c r="G16" s="91"/>
      <c r="H16" s="91"/>
      <c r="I16" s="91"/>
      <c r="U16" s="298"/>
    </row>
  </sheetData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hyperlinks>
    <hyperlink ref="H11" location="'Ссылки на публикации'!$H$11" tooltip="Кликните по гиперссылке, чтобы перейти на сайт организации или отредактировать её" display="апренрнер"/>
    <hyperlink ref="I11" location="'Ссылки на публикации'!$I$11" tooltip="Кликните по гиперссылке, чтобы перейти на сайт организации или отредактировать её" display="екркерекрер"/>
    <hyperlink ref="H13" location="'Ссылки на публикации'!$H$13" tooltip="Кликните по гиперссылке, чтобы перейти на сайт организации или отредактировать её" display="керкеркерр"/>
    <hyperlink ref="I13" location="'Ссылки на публикации'!$I$13" tooltip="Кликните по гиперссылке, чтобы перейти на сайт организации или отредактировать её" display="керкеркркеркер"/>
  </hyperlinks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:AL27"/>
  <sheetViews>
    <sheetView showGridLines="0" topLeftCell="C3" workbookViewId="0"/>
  </sheetViews>
  <sheetFormatPr defaultColWidth="9.125" defaultRowHeight="15"/>
  <cols>
    <col min="1" max="1" width="6.375" style="229" hidden="1" customWidth="1"/>
    <col min="2" max="2" width="2" style="229" hidden="1" customWidth="1"/>
    <col min="3" max="3" width="4.75" style="229" customWidth="1"/>
    <col min="4" max="4" width="4.25" style="229" customWidth="1"/>
    <col min="5" max="5" width="45" style="229" customWidth="1"/>
    <col min="6" max="6" width="6.375" style="229" bestFit="1" customWidth="1"/>
    <col min="7" max="7" width="4.375" style="229" customWidth="1"/>
    <col min="8" max="8" width="5.625" style="229" customWidth="1"/>
    <col min="9" max="9" width="52.875" style="229" customWidth="1"/>
    <col min="10" max="10" width="7" style="229" bestFit="1" customWidth="1"/>
    <col min="11" max="11" width="3.75" style="229" bestFit="1" customWidth="1"/>
    <col min="12" max="12" width="6.25" style="229" bestFit="1" customWidth="1"/>
    <col min="13" max="13" width="56.375" style="229" bestFit="1" customWidth="1"/>
    <col min="14" max="15" width="9.125" style="230"/>
    <col min="16" max="16" width="9.125" style="291"/>
    <col min="17" max="38" width="9.125" style="230"/>
    <col min="39" max="16384" width="9.125" style="229"/>
  </cols>
  <sheetData>
    <row r="1" spans="1:38" hidden="1"/>
    <row r="2" spans="1:38" hidden="1"/>
    <row r="3" spans="1:38" ht="10.5" customHeight="1"/>
    <row r="4" spans="1:38" ht="27" customHeight="1">
      <c r="A4" s="231"/>
      <c r="B4" s="231"/>
      <c r="D4" s="371"/>
      <c r="E4" s="372"/>
      <c r="F4" s="372"/>
      <c r="G4" s="372"/>
      <c r="H4" s="372"/>
      <c r="I4" s="373"/>
      <c r="J4" s="230"/>
      <c r="K4" s="230"/>
      <c r="L4" s="230"/>
      <c r="M4" s="230"/>
    </row>
    <row r="5" spans="1:38" s="233" customFormat="1" ht="15.6">
      <c r="A5" s="231"/>
      <c r="B5" s="231"/>
      <c r="C5" s="231"/>
      <c r="D5" s="374"/>
      <c r="E5" s="375"/>
      <c r="F5" s="375"/>
      <c r="G5" s="375"/>
      <c r="H5" s="375"/>
      <c r="I5" s="376"/>
      <c r="J5" s="232"/>
      <c r="K5" s="232"/>
      <c r="L5" s="232"/>
      <c r="M5" s="232"/>
      <c r="N5" s="232"/>
      <c r="O5" s="232"/>
      <c r="P5" s="29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</row>
    <row r="6" spans="1:38" s="234" customFormat="1" ht="3" customHeight="1">
      <c r="A6" s="379"/>
      <c r="B6" s="379"/>
      <c r="C6" s="379"/>
      <c r="D6" s="379"/>
      <c r="E6" s="379"/>
      <c r="F6" s="379"/>
      <c r="G6" s="57"/>
      <c r="H6" s="57"/>
      <c r="I6" s="57"/>
      <c r="J6" s="57"/>
      <c r="K6" s="57"/>
      <c r="N6" s="235"/>
      <c r="O6" s="235"/>
      <c r="P6" s="293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</row>
    <row r="7" spans="1:38" ht="3.75" customHeight="1">
      <c r="A7" s="379"/>
      <c r="B7" s="379"/>
      <c r="C7" s="379"/>
      <c r="D7" s="379"/>
      <c r="E7" s="379"/>
      <c r="F7" s="379"/>
    </row>
    <row r="8" spans="1:38" ht="0.15" customHeight="1">
      <c r="B8" s="378"/>
      <c r="C8" s="378"/>
      <c r="D8" s="378"/>
      <c r="E8" s="377"/>
      <c r="F8" s="377"/>
    </row>
    <row r="9" spans="1:38" ht="0.15" customHeight="1">
      <c r="B9" s="378"/>
      <c r="C9" s="378"/>
      <c r="D9" s="378"/>
      <c r="E9" s="377"/>
      <c r="F9" s="377"/>
    </row>
    <row r="10" spans="1:38" ht="0.15" customHeight="1">
      <c r="B10" s="378"/>
      <c r="C10" s="378"/>
      <c r="D10" s="378"/>
      <c r="E10" s="377"/>
      <c r="F10" s="377"/>
    </row>
    <row r="11" spans="1:38" ht="6" hidden="1" customHeight="1">
      <c r="B11" s="378"/>
      <c r="C11" s="378"/>
      <c r="D11" s="378"/>
      <c r="E11" s="377"/>
      <c r="F11" s="377"/>
    </row>
    <row r="12" spans="1:38" ht="20.25" hidden="1" customHeight="1">
      <c r="A12" s="176"/>
      <c r="B12" s="378"/>
      <c r="C12" s="378"/>
      <c r="D12" s="378"/>
      <c r="E12" s="177"/>
      <c r="F12" s="176"/>
      <c r="G12" s="177"/>
      <c r="H12" s="177"/>
      <c r="I12" s="176"/>
      <c r="J12" s="176"/>
      <c r="K12" s="177"/>
    </row>
    <row r="13" spans="1:38" ht="20.25" hidden="1" customHeight="1">
      <c r="B13" s="378"/>
      <c r="C13" s="378"/>
      <c r="D13" s="378"/>
      <c r="E13" s="177"/>
      <c r="F13" s="175"/>
      <c r="G13" s="176"/>
      <c r="H13" s="176"/>
      <c r="I13" s="176"/>
      <c r="J13" s="176"/>
      <c r="K13" s="177"/>
    </row>
    <row r="14" spans="1:38" ht="6" hidden="1" customHeight="1">
      <c r="B14" s="380"/>
      <c r="C14" s="380"/>
      <c r="D14" s="380"/>
      <c r="E14" s="178"/>
      <c r="F14" s="176"/>
      <c r="G14" s="176"/>
      <c r="H14" s="176"/>
      <c r="I14" s="176"/>
      <c r="J14" s="176"/>
      <c r="K14" s="177"/>
    </row>
    <row r="15" spans="1:38" ht="3" customHeight="1"/>
    <row r="16" spans="1:38" ht="0.15" customHeight="1"/>
    <row r="17" spans="1:38" s="233" customFormat="1" ht="0.15" customHeight="1">
      <c r="A17" s="236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4"/>
      <c r="N17" s="232"/>
      <c r="O17" s="232"/>
      <c r="P17" s="29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</row>
    <row r="18" spans="1:38" ht="23.25" customHeight="1">
      <c r="A18" s="369"/>
      <c r="B18" s="176"/>
      <c r="C18" s="176"/>
      <c r="D18" s="370"/>
      <c r="E18" s="370"/>
      <c r="F18" s="384"/>
      <c r="G18" s="384"/>
      <c r="H18" s="384"/>
      <c r="I18" s="384"/>
      <c r="J18" s="384"/>
      <c r="K18" s="384"/>
      <c r="L18" s="384"/>
      <c r="M18" s="384"/>
    </row>
    <row r="19" spans="1:38" ht="23.25" customHeight="1">
      <c r="A19" s="369"/>
      <c r="B19" s="179"/>
      <c r="C19" s="180"/>
      <c r="D19" s="202"/>
      <c r="E19" s="202"/>
      <c r="F19" s="202"/>
      <c r="G19" s="387"/>
      <c r="H19" s="388"/>
      <c r="I19" s="202"/>
      <c r="J19" s="202"/>
      <c r="K19" s="387"/>
      <c r="L19" s="388"/>
      <c r="M19" s="202"/>
    </row>
    <row r="20" spans="1:38" s="182" customFormat="1" ht="14.25" customHeight="1">
      <c r="A20" s="79"/>
      <c r="B20" s="79"/>
      <c r="C20" s="79"/>
      <c r="D20" s="203"/>
      <c r="E20" s="203"/>
      <c r="F20" s="203"/>
      <c r="G20" s="361"/>
      <c r="H20" s="362"/>
      <c r="I20" s="203"/>
      <c r="J20" s="203"/>
      <c r="K20" s="361"/>
      <c r="L20" s="362"/>
      <c r="M20" s="203"/>
      <c r="N20" s="201"/>
      <c r="O20" s="230"/>
      <c r="P20" s="294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</row>
    <row r="21" spans="1:38" hidden="1">
      <c r="A21" s="237"/>
      <c r="B21" s="181"/>
      <c r="C21" s="181"/>
      <c r="D21" s="213"/>
      <c r="E21" s="214"/>
      <c r="F21" s="215"/>
      <c r="G21" s="214"/>
      <c r="H21" s="214"/>
      <c r="I21" s="215"/>
      <c r="J21" s="215"/>
      <c r="K21" s="216"/>
      <c r="L21" s="214"/>
      <c r="M21" s="217"/>
    </row>
    <row r="22" spans="1:38" s="173" customFormat="1" ht="15" customHeight="1">
      <c r="A22" s="59"/>
      <c r="B22" s="59"/>
      <c r="C22" s="40"/>
      <c r="D22" s="383"/>
      <c r="E22" s="381"/>
      <c r="F22" s="382"/>
      <c r="G22" s="364"/>
      <c r="H22" s="360"/>
      <c r="I22" s="385"/>
      <c r="J22" s="382"/>
      <c r="K22" s="209"/>
      <c r="L22" s="204"/>
      <c r="M22" s="226"/>
      <c r="N22" s="174"/>
      <c r="O22" s="174"/>
      <c r="P22" s="295"/>
      <c r="Q22" s="174"/>
      <c r="R22" s="174"/>
      <c r="S22" s="174"/>
      <c r="T22" s="174"/>
      <c r="U22" s="174"/>
      <c r="V22" s="174"/>
      <c r="W22" s="174"/>
      <c r="X22" s="174">
        <v>64279412</v>
      </c>
      <c r="Y22" s="174" t="s">
        <v>217</v>
      </c>
      <c r="Z22" s="174">
        <v>1705000</v>
      </c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</row>
    <row r="23" spans="1:38" s="173" customFormat="1" ht="15" customHeight="1">
      <c r="A23" s="59"/>
      <c r="B23" s="59"/>
      <c r="C23" s="76"/>
      <c r="D23" s="383"/>
      <c r="E23" s="381"/>
      <c r="F23" s="382"/>
      <c r="G23" s="365"/>
      <c r="H23" s="360"/>
      <c r="I23" s="386"/>
      <c r="J23" s="382"/>
      <c r="K23" s="192"/>
      <c r="L23" s="205"/>
      <c r="M23" s="225"/>
      <c r="N23" s="174"/>
      <c r="O23" s="174"/>
      <c r="P23" s="295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</row>
    <row r="24" spans="1:38" s="173" customFormat="1" ht="15" customHeight="1">
      <c r="A24" s="59"/>
      <c r="B24" s="59"/>
      <c r="C24" s="76"/>
      <c r="D24" s="383"/>
      <c r="E24" s="381"/>
      <c r="F24" s="382"/>
      <c r="G24" s="192"/>
      <c r="H24" s="205"/>
      <c r="I24" s="199"/>
      <c r="J24" s="205"/>
      <c r="K24" s="205"/>
      <c r="L24" s="205"/>
      <c r="M24" s="206"/>
      <c r="N24" s="174"/>
      <c r="O24" s="174"/>
      <c r="P24" s="295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</row>
    <row r="25" spans="1:38" ht="15" customHeight="1">
      <c r="A25" s="238"/>
      <c r="B25" s="207"/>
      <c r="C25" s="357"/>
      <c r="D25" s="192"/>
      <c r="E25" s="193"/>
      <c r="F25" s="205"/>
      <c r="G25" s="205"/>
      <c r="H25" s="205"/>
      <c r="I25" s="205"/>
      <c r="J25" s="205"/>
      <c r="K25" s="205"/>
      <c r="L25" s="205"/>
      <c r="M25" s="206"/>
    </row>
    <row r="26" spans="1:38" ht="15" customHeight="1">
      <c r="C26" s="357"/>
      <c r="D26" s="242"/>
      <c r="E26" s="242"/>
      <c r="F26" s="242"/>
      <c r="G26" s="242"/>
      <c r="H26" s="242"/>
      <c r="I26" s="242"/>
      <c r="J26" s="242"/>
      <c r="K26" s="242"/>
      <c r="L26" s="242"/>
      <c r="M26" s="242"/>
    </row>
    <row r="27" spans="1:38" ht="37.5" customHeight="1"/>
  </sheetData>
  <mergeCells count="30">
    <mergeCell ref="B14:D14"/>
    <mergeCell ref="J22:J23"/>
    <mergeCell ref="C25:C26"/>
    <mergeCell ref="J18:M18"/>
    <mergeCell ref="G19:H19"/>
    <mergeCell ref="K19:L19"/>
    <mergeCell ref="G20:H20"/>
    <mergeCell ref="K20:L20"/>
    <mergeCell ref="D22:D24"/>
    <mergeCell ref="E22:E24"/>
    <mergeCell ref="H22:H23"/>
    <mergeCell ref="G22:G23"/>
    <mergeCell ref="F22:F24"/>
    <mergeCell ref="I22:I23"/>
    <mergeCell ref="D4:I4"/>
    <mergeCell ref="D5:I5"/>
    <mergeCell ref="A6:F7"/>
    <mergeCell ref="B8:D8"/>
    <mergeCell ref="A18:A19"/>
    <mergeCell ref="D18:E18"/>
    <mergeCell ref="F18:I18"/>
    <mergeCell ref="E8:F8"/>
    <mergeCell ref="B9:D9"/>
    <mergeCell ref="E9:F9"/>
    <mergeCell ref="B10:D10"/>
    <mergeCell ref="E10:F10"/>
    <mergeCell ref="B11:D11"/>
    <mergeCell ref="E11:F11"/>
    <mergeCell ref="B12:D12"/>
    <mergeCell ref="B13:D13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  <dataValidation type="textLength" operator="lessThan" allowBlank="1" showInputMessage="1" showErrorMessage="1" error="Допускается ввод не более 900 символов!" sqref="M22">
      <formula1>900</formula1>
    </dataValidation>
    <dataValidation type="list" showInputMessage="1" showErrorMessage="1" sqref="I22:I23">
      <formula1>DESCRIPTION_TERRITORY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9">
    <tabColor indexed="47"/>
  </sheetPr>
  <dimension ref="A1:CE21"/>
  <sheetViews>
    <sheetView showGridLines="0" topLeftCell="C3" workbookViewId="0"/>
  </sheetViews>
  <sheetFormatPr defaultColWidth="9.125" defaultRowHeight="15"/>
  <cols>
    <col min="1" max="1" width="9.125" style="33" hidden="1" customWidth="1"/>
    <col min="2" max="2" width="9.125" style="18" hidden="1" customWidth="1"/>
    <col min="3" max="3" width="4.75" style="166" customWidth="1"/>
    <col min="4" max="4" width="6.25" style="18" customWidth="1"/>
    <col min="5" max="5" width="46.375" style="18" customWidth="1"/>
    <col min="6" max="6" width="3.75" style="18" customWidth="1"/>
    <col min="7" max="7" width="5.75" style="18" customWidth="1"/>
    <col min="8" max="8" width="41.375" style="18" bestFit="1" customWidth="1"/>
    <col min="9" max="9" width="3.75" style="18" customWidth="1"/>
    <col min="10" max="10" width="5.75" style="18" customWidth="1"/>
    <col min="11" max="11" width="32.625" style="18" customWidth="1"/>
    <col min="12" max="12" width="14.875" style="18" customWidth="1"/>
    <col min="13" max="13" width="3.75" style="167" customWidth="1"/>
    <col min="14" max="16" width="9.125" style="18"/>
    <col min="17" max="17" width="255.75" style="279" hidden="1" customWidth="1"/>
    <col min="18" max="20" width="9.125" style="18"/>
    <col min="21" max="21" width="9.125" style="289"/>
    <col min="22" max="16384" width="9.125" style="18"/>
  </cols>
  <sheetData>
    <row r="1" spans="1:83" s="167" customFormat="1" ht="16.5" hidden="1" customHeight="1">
      <c r="A1" s="33"/>
      <c r="B1" s="18"/>
      <c r="C1" s="166"/>
      <c r="D1" s="18"/>
      <c r="E1" s="18"/>
      <c r="F1" s="18"/>
      <c r="G1" s="18"/>
      <c r="H1" s="18"/>
      <c r="I1" s="18"/>
      <c r="J1" s="18"/>
      <c r="K1" s="18"/>
      <c r="L1" s="18"/>
      <c r="Q1" s="280"/>
      <c r="U1" s="289"/>
    </row>
    <row r="2" spans="1:83" s="167" customFormat="1" ht="16.5" hidden="1" customHeight="1">
      <c r="A2" s="33"/>
      <c r="B2" s="18"/>
      <c r="C2" s="166"/>
      <c r="D2" s="18"/>
      <c r="E2" s="18"/>
      <c r="F2" s="18"/>
      <c r="G2" s="18"/>
      <c r="H2" s="18"/>
      <c r="I2" s="18"/>
      <c r="J2" s="18"/>
      <c r="K2" s="18"/>
      <c r="L2" s="18"/>
      <c r="Q2" s="280"/>
      <c r="U2" s="289"/>
    </row>
    <row r="3" spans="1:83" s="167" customFormat="1" ht="10.5" customHeight="1">
      <c r="A3" s="33"/>
      <c r="B3" s="18"/>
      <c r="C3" s="40"/>
      <c r="D3" s="77"/>
      <c r="E3" s="77"/>
      <c r="F3" s="77"/>
      <c r="G3" s="77"/>
      <c r="H3" s="77"/>
      <c r="I3" s="77"/>
      <c r="J3" s="77"/>
      <c r="K3" s="77"/>
      <c r="L3" s="78"/>
      <c r="Q3" s="280"/>
      <c r="U3" s="289"/>
    </row>
    <row r="4" spans="1:83" s="167" customFormat="1" ht="14.25" customHeight="1">
      <c r="A4" s="33"/>
      <c r="B4" s="18"/>
      <c r="C4" s="40"/>
      <c r="D4" s="354"/>
      <c r="E4" s="354"/>
      <c r="F4" s="354"/>
      <c r="G4" s="354"/>
      <c r="H4" s="354"/>
      <c r="Q4" s="280"/>
      <c r="U4" s="289"/>
    </row>
    <row r="5" spans="1:83" s="167" customFormat="1" ht="18.75" customHeight="1">
      <c r="A5" s="33"/>
      <c r="B5" s="18"/>
      <c r="C5" s="40"/>
      <c r="D5" s="355"/>
      <c r="E5" s="355"/>
      <c r="F5" s="355"/>
      <c r="G5" s="355"/>
      <c r="H5" s="355"/>
      <c r="Q5" s="280"/>
      <c r="U5" s="289"/>
    </row>
    <row r="6" spans="1:83" s="167" customFormat="1" ht="3" customHeight="1">
      <c r="A6" s="33"/>
      <c r="B6" s="18"/>
      <c r="C6" s="40"/>
      <c r="D6" s="77"/>
      <c r="E6" s="77"/>
      <c r="F6" s="77"/>
      <c r="G6" s="77"/>
      <c r="H6" s="21"/>
      <c r="I6" s="21"/>
      <c r="J6" s="21"/>
      <c r="K6" s="21"/>
      <c r="L6" s="20"/>
      <c r="Q6" s="280"/>
      <c r="U6" s="289"/>
    </row>
    <row r="7" spans="1:83" s="167" customFormat="1" ht="20.100000000000001" hidden="1" customHeight="1">
      <c r="A7" s="183"/>
      <c r="B7" s="183"/>
      <c r="C7" s="40"/>
      <c r="D7" s="356"/>
      <c r="E7" s="356"/>
      <c r="F7" s="357"/>
      <c r="G7" s="357"/>
      <c r="H7" s="21"/>
      <c r="I7" s="21"/>
      <c r="J7" s="168"/>
      <c r="K7" s="169"/>
      <c r="L7" s="169"/>
      <c r="Q7" s="280"/>
      <c r="U7" s="289"/>
    </row>
    <row r="8" spans="1:83" ht="3" customHeight="1"/>
    <row r="9" spans="1:83" s="167" customFormat="1" ht="23.25" customHeight="1">
      <c r="A9" s="33"/>
      <c r="B9" s="18"/>
      <c r="C9" s="40"/>
      <c r="D9" s="360"/>
      <c r="E9" s="360"/>
      <c r="F9" s="360"/>
      <c r="G9" s="360"/>
      <c r="H9" s="360"/>
      <c r="I9" s="367"/>
      <c r="J9" s="367"/>
      <c r="K9" s="367"/>
      <c r="L9" s="367"/>
      <c r="Q9" s="280"/>
      <c r="U9" s="289"/>
    </row>
    <row r="10" spans="1:83" s="167" customFormat="1" ht="23.25" customHeight="1">
      <c r="A10" s="33"/>
      <c r="B10" s="18"/>
      <c r="C10" s="40"/>
      <c r="D10" s="190"/>
      <c r="E10" s="190"/>
      <c r="F10" s="358"/>
      <c r="G10" s="359"/>
      <c r="H10" s="191"/>
      <c r="I10" s="368"/>
      <c r="J10" s="368"/>
      <c r="K10" s="191"/>
      <c r="L10" s="191"/>
      <c r="Q10" s="280"/>
      <c r="U10" s="289"/>
    </row>
    <row r="11" spans="1:83" s="167" customFormat="1" ht="11.25" customHeight="1">
      <c r="A11" s="33"/>
      <c r="B11" s="18"/>
      <c r="C11" s="40"/>
      <c r="D11" s="79"/>
      <c r="E11" s="79"/>
      <c r="F11" s="361"/>
      <c r="G11" s="362"/>
      <c r="H11" s="79"/>
      <c r="I11" s="361"/>
      <c r="J11" s="362"/>
      <c r="K11" s="79"/>
      <c r="L11" s="79"/>
      <c r="Q11" s="280"/>
      <c r="U11" s="289"/>
    </row>
    <row r="12" spans="1:83" s="167" customFormat="1" ht="12.75" hidden="1" customHeight="1">
      <c r="A12" s="18"/>
      <c r="B12" s="18"/>
      <c r="C12" s="40"/>
      <c r="D12" s="218">
        <v>0</v>
      </c>
      <c r="E12" s="219"/>
      <c r="F12" s="214"/>
      <c r="G12" s="214"/>
      <c r="H12" s="220"/>
      <c r="I12" s="216"/>
      <c r="J12" s="214"/>
      <c r="K12" s="220"/>
      <c r="L12" s="221"/>
      <c r="Q12" s="280"/>
      <c r="U12" s="289"/>
    </row>
    <row r="13" spans="1:83" s="71" customFormat="1" ht="15" customHeight="1">
      <c r="A13" s="37"/>
      <c r="B13" s="196" t="s">
        <v>251</v>
      </c>
      <c r="C13" s="40"/>
      <c r="D13" s="360"/>
      <c r="E13" s="363"/>
      <c r="F13" s="364"/>
      <c r="G13" s="360"/>
      <c r="H13" s="366"/>
      <c r="I13" s="209"/>
      <c r="J13" s="204"/>
      <c r="K13" s="200"/>
      <c r="L13" s="197"/>
      <c r="M13" s="196"/>
      <c r="N13" s="196"/>
      <c r="O13" s="196"/>
      <c r="P13" s="196"/>
      <c r="Q13" s="279"/>
      <c r="R13" s="196"/>
      <c r="S13" s="196"/>
      <c r="T13" s="196"/>
      <c r="U13" s="290"/>
      <c r="V13" s="196"/>
      <c r="W13" s="196"/>
      <c r="X13" s="196"/>
      <c r="Y13" s="130"/>
      <c r="Z13" s="130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</row>
    <row r="14" spans="1:83" s="71" customFormat="1" ht="15" customHeight="1">
      <c r="A14" s="37"/>
      <c r="B14" s="37"/>
      <c r="C14" s="76"/>
      <c r="D14" s="360"/>
      <c r="E14" s="363"/>
      <c r="F14" s="365"/>
      <c r="G14" s="360"/>
      <c r="H14" s="366"/>
      <c r="I14" s="192"/>
      <c r="J14" s="205"/>
      <c r="K14" s="222"/>
      <c r="L14" s="245"/>
      <c r="M14" s="196"/>
      <c r="N14" s="196"/>
      <c r="O14" s="196"/>
      <c r="P14" s="196"/>
      <c r="Q14" s="279"/>
      <c r="R14" s="196"/>
      <c r="S14" s="196"/>
      <c r="T14" s="196"/>
      <c r="U14" s="290"/>
      <c r="V14" s="196"/>
      <c r="W14" s="196"/>
      <c r="X14" s="196"/>
      <c r="Y14" s="130"/>
      <c r="Z14" s="130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</row>
    <row r="15" spans="1:83" s="71" customFormat="1" ht="15" customHeight="1">
      <c r="A15" s="37"/>
      <c r="B15" s="37"/>
      <c r="C15" s="76"/>
      <c r="D15" s="360"/>
      <c r="E15" s="363"/>
      <c r="F15" s="192"/>
      <c r="G15" s="205"/>
      <c r="H15" s="222"/>
      <c r="I15" s="244"/>
      <c r="J15" s="244"/>
      <c r="K15" s="244"/>
      <c r="L15" s="245"/>
      <c r="M15" s="196"/>
      <c r="N15" s="196"/>
      <c r="O15" s="196"/>
      <c r="P15" s="196"/>
      <c r="Q15" s="279"/>
      <c r="R15" s="196"/>
      <c r="S15" s="196"/>
      <c r="T15" s="196"/>
      <c r="U15" s="290"/>
      <c r="V15" s="196"/>
      <c r="W15" s="196"/>
      <c r="X15" s="196"/>
      <c r="Y15" s="130"/>
      <c r="Z15" s="130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</row>
    <row r="16" spans="1:83" s="167" customFormat="1" ht="15" customHeight="1">
      <c r="A16" s="18"/>
      <c r="B16" s="18" t="s">
        <v>251</v>
      </c>
      <c r="C16" s="40"/>
      <c r="D16" s="192"/>
      <c r="E16" s="199"/>
      <c r="F16" s="194"/>
      <c r="G16" s="194"/>
      <c r="H16" s="194"/>
      <c r="I16" s="194"/>
      <c r="J16" s="194"/>
      <c r="K16" s="194"/>
      <c r="L16" s="195"/>
      <c r="Q16" s="280"/>
      <c r="U16" s="289"/>
    </row>
    <row r="17" spans="1:21" s="167" customFormat="1" ht="21" customHeight="1">
      <c r="A17" s="33"/>
      <c r="B17" s="18"/>
      <c r="C17" s="166"/>
      <c r="D17" s="284"/>
      <c r="E17" s="284"/>
      <c r="F17" s="284"/>
      <c r="G17" s="284"/>
      <c r="H17" s="284"/>
      <c r="I17" s="284"/>
      <c r="J17" s="284"/>
      <c r="K17" s="284"/>
      <c r="L17" s="284"/>
      <c r="Q17" s="280"/>
      <c r="U17" s="289"/>
    </row>
    <row r="18" spans="1:21" s="167" customFormat="1">
      <c r="A18" s="33"/>
      <c r="B18" s="18"/>
      <c r="C18" s="166"/>
      <c r="D18" s="18"/>
      <c r="E18" s="18"/>
      <c r="F18" s="18"/>
      <c r="G18" s="18"/>
      <c r="H18" s="18"/>
      <c r="I18" s="18"/>
      <c r="J18" s="18"/>
      <c r="K18" s="18"/>
      <c r="L18" s="18"/>
      <c r="Q18" s="280"/>
      <c r="U18" s="289"/>
    </row>
    <row r="19" spans="1:21" s="167" customFormat="1" ht="0.75" customHeight="1">
      <c r="A19" s="33"/>
      <c r="B19" s="18"/>
      <c r="C19" s="166"/>
      <c r="D19" s="18"/>
      <c r="E19" s="18"/>
      <c r="F19" s="18"/>
      <c r="G19" s="18"/>
      <c r="H19" s="18"/>
      <c r="I19" s="18"/>
      <c r="J19" s="18"/>
      <c r="K19" s="18"/>
      <c r="L19" s="18"/>
      <c r="Q19" s="280"/>
      <c r="U19" s="289"/>
    </row>
    <row r="20" spans="1:21" s="171" customFormat="1">
      <c r="A20" s="170"/>
      <c r="C20" s="172"/>
      <c r="D20" s="184"/>
      <c r="E20" s="184"/>
      <c r="Q20" s="281"/>
      <c r="U20" s="289"/>
    </row>
    <row r="21" spans="1:21" s="171" customFormat="1">
      <c r="A21" s="170"/>
      <c r="C21" s="172"/>
      <c r="D21" s="184"/>
      <c r="E21" s="184"/>
      <c r="Q21" s="281"/>
      <c r="U21" s="289"/>
    </row>
  </sheetData>
  <mergeCells count="16">
    <mergeCell ref="I9:L9"/>
    <mergeCell ref="F10:G10"/>
    <mergeCell ref="I10:J10"/>
    <mergeCell ref="F11:G11"/>
    <mergeCell ref="I11:J11"/>
    <mergeCell ref="D4:H4"/>
    <mergeCell ref="D5:H5"/>
    <mergeCell ref="D7:E7"/>
    <mergeCell ref="F7:G7"/>
    <mergeCell ref="D9:E9"/>
    <mergeCell ref="F9:H9"/>
    <mergeCell ref="D13:D15"/>
    <mergeCell ref="E13:E15"/>
    <mergeCell ref="F13:F14"/>
    <mergeCell ref="G13:G14"/>
    <mergeCell ref="H13:H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indexed="47"/>
  </sheetPr>
  <dimension ref="A1"/>
  <sheetViews>
    <sheetView showGridLines="0" workbookViewId="0"/>
  </sheetViews>
  <sheetFormatPr defaultColWidth="9.125" defaultRowHeight="11.4"/>
  <cols>
    <col min="1" max="16384" width="9.125" style="160"/>
  </cols>
  <sheetData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59"/>
  </cols>
  <sheetData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R_LIST">
    <tabColor theme="9" tint="0.39997558519241921"/>
  </sheetPr>
  <dimension ref="A1"/>
  <sheetViews>
    <sheetView showGridLines="0" zoomScaleNormal="100" workbookViewId="0"/>
  </sheetViews>
  <sheetFormatPr defaultColWidth="9.125" defaultRowHeight="11.4"/>
  <cols>
    <col min="1" max="16384" width="9.125" style="59"/>
  </cols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"/>
  <sheetViews>
    <sheetView showGridLines="0" zoomScaleNormal="100" workbookViewId="0"/>
  </sheetViews>
  <sheetFormatPr defaultColWidth="9.125" defaultRowHeight="11.4"/>
  <cols>
    <col min="1" max="1" width="9.125" style="36"/>
    <col min="2" max="2" width="65.25" style="36" customWidth="1"/>
    <col min="3" max="3" width="41" style="36" customWidth="1"/>
    <col min="4" max="16384" width="9.125" style="36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3"/>
  <sheetViews>
    <sheetView showGridLines="0" zoomScaleNormal="100" workbookViewId="0"/>
  </sheetViews>
  <sheetFormatPr defaultColWidth="9.125" defaultRowHeight="11.4"/>
  <cols>
    <col min="1" max="1" width="30.75" style="6" customWidth="1"/>
    <col min="2" max="2" width="80.75" style="6" customWidth="1"/>
    <col min="3" max="3" width="30.75" style="6" customWidth="1"/>
    <col min="4" max="16384" width="9.125" style="5"/>
  </cols>
  <sheetData>
    <row r="1" spans="1:4" ht="24" customHeight="1">
      <c r="A1" s="45" t="s">
        <v>14</v>
      </c>
      <c r="B1" s="45" t="s">
        <v>15</v>
      </c>
      <c r="C1" s="45" t="s">
        <v>16</v>
      </c>
      <c r="D1" s="4"/>
    </row>
    <row r="2" spans="1:4">
      <c r="A2" s="305">
        <v>43388.62835648148</v>
      </c>
      <c r="B2" s="6" t="s">
        <v>371</v>
      </c>
      <c r="C2" s="6" t="s">
        <v>372</v>
      </c>
    </row>
    <row r="3" spans="1:4">
      <c r="A3" s="305">
        <v>43388.628368055557</v>
      </c>
      <c r="B3" s="6" t="s">
        <v>373</v>
      </c>
      <c r="C3" s="6" t="s">
        <v>372</v>
      </c>
    </row>
    <row r="4" spans="1:4">
      <c r="A4" s="305">
        <v>43388.628460648149</v>
      </c>
      <c r="B4" s="6" t="s">
        <v>371</v>
      </c>
      <c r="C4" s="6" t="s">
        <v>372</v>
      </c>
    </row>
    <row r="5" spans="1:4">
      <c r="A5" s="305">
        <v>43388.628472222219</v>
      </c>
      <c r="B5" s="6" t="s">
        <v>373</v>
      </c>
      <c r="C5" s="6" t="s">
        <v>372</v>
      </c>
    </row>
    <row r="6" spans="1:4">
      <c r="A6" s="305">
        <v>43388.631388888891</v>
      </c>
      <c r="B6" s="6" t="s">
        <v>371</v>
      </c>
      <c r="C6" s="6" t="s">
        <v>372</v>
      </c>
    </row>
    <row r="7" spans="1:4">
      <c r="A7" s="305">
        <v>43388.63140046296</v>
      </c>
      <c r="B7" s="6" t="s">
        <v>373</v>
      </c>
      <c r="C7" s="6" t="s">
        <v>372</v>
      </c>
    </row>
    <row r="8" spans="1:4">
      <c r="A8" s="305">
        <v>43391.636967592596</v>
      </c>
      <c r="B8" s="6" t="s">
        <v>371</v>
      </c>
      <c r="C8" s="6" t="s">
        <v>372</v>
      </c>
    </row>
    <row r="9" spans="1:4">
      <c r="A9" s="305">
        <v>43391.636979166666</v>
      </c>
      <c r="B9" s="6" t="s">
        <v>373</v>
      </c>
      <c r="C9" s="6" t="s">
        <v>372</v>
      </c>
    </row>
    <row r="10" spans="1:4">
      <c r="A10" s="305">
        <v>43392.358877314815</v>
      </c>
      <c r="B10" s="6" t="s">
        <v>371</v>
      </c>
      <c r="C10" s="6" t="s">
        <v>372</v>
      </c>
    </row>
    <row r="11" spans="1:4">
      <c r="A11" s="305">
        <v>43392.358888888892</v>
      </c>
      <c r="B11" s="6" t="s">
        <v>373</v>
      </c>
      <c r="C11" s="6" t="s">
        <v>372</v>
      </c>
    </row>
    <row r="12" spans="1:4">
      <c r="A12" s="305">
        <v>43392.526192129626</v>
      </c>
      <c r="B12" s="6" t="s">
        <v>371</v>
      </c>
      <c r="C12" s="6" t="s">
        <v>372</v>
      </c>
    </row>
    <row r="13" spans="1:4">
      <c r="A13" s="305">
        <v>43392.526203703703</v>
      </c>
      <c r="B13" s="6" t="s">
        <v>373</v>
      </c>
      <c r="C13" s="6" t="s">
        <v>372</v>
      </c>
    </row>
  </sheetData>
  <sheetProtection algorithmName="SHA-512" hashValue="PjffFZbgd5yubN1wb/FEoWxUHaVeCQ2v4fIymWmgzU32uW0UQV2mNrEFHoPxo450bkc/fd1Ji/XHfPnaQADOWA==" saltValue="He/aVNFC4T+Wod+8JIw4YA==" spinCount="100000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ColWidth="9.125" defaultRowHeight="11.4"/>
  <cols>
    <col min="1" max="1" width="9.125" style="36"/>
    <col min="2" max="2" width="65.25" style="36" customWidth="1"/>
    <col min="3" max="3" width="41" style="36" customWidth="1"/>
    <col min="4" max="16384" width="9.125" style="36"/>
  </cols>
  <sheetData>
    <row r="1" spans="1:2">
      <c r="A1" s="36" t="s">
        <v>127</v>
      </c>
      <c r="B1" s="36" t="s">
        <v>128</v>
      </c>
    </row>
    <row r="2" spans="1:2">
      <c r="A2" s="36">
        <v>64235586</v>
      </c>
      <c r="B2" s="36" t="s">
        <v>376</v>
      </c>
    </row>
    <row r="3" spans="1:2">
      <c r="A3" s="36">
        <v>64235587</v>
      </c>
      <c r="B3" s="36" t="s">
        <v>377</v>
      </c>
    </row>
    <row r="4" spans="1:2">
      <c r="A4" s="36">
        <v>64235585</v>
      </c>
      <c r="B4" s="36" t="s">
        <v>378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ColWidth="9.125" defaultRowHeight="13.2"/>
  <cols>
    <col min="1" max="16384" width="9.125" style="35"/>
  </cols>
  <sheetData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OrgData">
    <tabColor indexed="47"/>
  </sheetPr>
  <dimension ref="F34:F41"/>
  <sheetViews>
    <sheetView showGridLines="0" zoomScaleNormal="100" workbookViewId="0"/>
  </sheetViews>
  <sheetFormatPr defaultColWidth="9.125" defaultRowHeight="13.2"/>
  <cols>
    <col min="1" max="16384" width="9.125" style="35"/>
  </cols>
  <sheetData>
    <row r="34" spans="6:6">
      <c r="F34" s="42"/>
    </row>
    <row r="35" spans="6:6">
      <c r="F35" s="42"/>
    </row>
    <row r="38" spans="6:6">
      <c r="F38" s="54"/>
    </row>
    <row r="39" spans="6:6">
      <c r="F39" s="54"/>
    </row>
    <row r="40" spans="6:6">
      <c r="F40" s="54"/>
    </row>
    <row r="41" spans="6:6">
      <c r="F41" s="54"/>
    </row>
  </sheetData>
  <dataValidations count="1">
    <dataValidation type="textLength" operator="lessThanOrEqual" allowBlank="1" showInputMessage="1" showErrorMessage="1" errorTitle="Ошибка" error="Допускается ввод не более 900 символов!" sqref="F34:F35 F38:F41">
      <formula1>900</formula1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ColWidth="9.125" defaultRowHeight="13.2"/>
  <cols>
    <col min="1" max="16384" width="9.125" style="30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ColWidth="9.125" defaultRowHeight="11.4"/>
  <cols>
    <col min="1" max="1" width="9.125" style="8"/>
    <col min="2" max="16384" width="9.125" style="9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ColWidth="9.125" defaultRowHeight="11.4"/>
  <cols>
    <col min="1" max="26" width="9.125" style="2"/>
    <col min="27" max="36" width="9.125" style="3"/>
    <col min="37" max="16384" width="9.125" style="2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383"/>
  <sheetViews>
    <sheetView showGridLines="0" zoomScaleNormal="100" workbookViewId="0"/>
  </sheetViews>
  <sheetFormatPr defaultColWidth="9.125" defaultRowHeight="11.4"/>
  <cols>
    <col min="1" max="1" width="9.125" style="122"/>
    <col min="2" max="2" width="15.125" style="122" customWidth="1"/>
    <col min="3" max="3" width="24.25" style="122" customWidth="1"/>
    <col min="4" max="4" width="30.75" style="122" customWidth="1"/>
    <col min="5" max="5" width="13.625" style="122" customWidth="1"/>
    <col min="6" max="6" width="20.125" style="122" customWidth="1"/>
    <col min="7" max="7" width="13.875" style="122" customWidth="1"/>
    <col min="8" max="8" width="14.875" style="122" customWidth="1"/>
    <col min="9" max="9" width="25" style="122" customWidth="1"/>
    <col min="10" max="10" width="12.125" style="122" customWidth="1"/>
    <col min="11" max="11" width="11.625" style="122" customWidth="1"/>
    <col min="12" max="13" width="9.125" style="122"/>
    <col min="14" max="14" width="13" style="122" customWidth="1"/>
    <col min="15" max="15" width="9.125" style="122"/>
    <col min="16" max="16" width="15.25" style="122" customWidth="1"/>
    <col min="17" max="17" width="20" style="122" customWidth="1"/>
    <col min="18" max="18" width="26.875" style="122" customWidth="1"/>
    <col min="19" max="19" width="12.25" style="122" customWidth="1"/>
    <col min="20" max="16384" width="9.125" style="122"/>
  </cols>
  <sheetData>
    <row r="1" spans="1:10">
      <c r="A1" s="122" t="s">
        <v>225</v>
      </c>
      <c r="B1" s="122" t="s">
        <v>243</v>
      </c>
      <c r="C1" s="122" t="s">
        <v>244</v>
      </c>
      <c r="D1" s="122" t="s">
        <v>245</v>
      </c>
      <c r="E1" s="122" t="s">
        <v>246</v>
      </c>
      <c r="F1" s="122" t="s">
        <v>247</v>
      </c>
      <c r="G1" s="122" t="s">
        <v>248</v>
      </c>
      <c r="H1" s="122" t="s">
        <v>249</v>
      </c>
      <c r="I1" s="122" t="s">
        <v>250</v>
      </c>
    </row>
    <row r="2" spans="1:10">
      <c r="A2" s="122">
        <v>1</v>
      </c>
      <c r="B2" s="122" t="s">
        <v>380</v>
      </c>
      <c r="C2" s="122" t="s">
        <v>364</v>
      </c>
      <c r="D2" s="122" t="s">
        <v>381</v>
      </c>
      <c r="E2" s="122" t="s">
        <v>382</v>
      </c>
      <c r="F2" s="122" t="s">
        <v>383</v>
      </c>
      <c r="G2" s="122" t="s">
        <v>384</v>
      </c>
      <c r="H2" s="122" t="s">
        <v>385</v>
      </c>
      <c r="J2" s="122" t="s">
        <v>1846</v>
      </c>
    </row>
    <row r="3" spans="1:10">
      <c r="A3" s="122">
        <v>2</v>
      </c>
      <c r="B3" s="122" t="s">
        <v>380</v>
      </c>
      <c r="C3" s="122" t="s">
        <v>364</v>
      </c>
      <c r="D3" s="122" t="s">
        <v>386</v>
      </c>
      <c r="E3" s="122" t="s">
        <v>387</v>
      </c>
      <c r="F3" s="122" t="s">
        <v>388</v>
      </c>
      <c r="G3" s="122" t="s">
        <v>389</v>
      </c>
      <c r="J3" s="122" t="s">
        <v>1846</v>
      </c>
    </row>
    <row r="4" spans="1:10">
      <c r="A4" s="122">
        <v>3</v>
      </c>
      <c r="B4" s="122" t="s">
        <v>380</v>
      </c>
      <c r="C4" s="122" t="s">
        <v>364</v>
      </c>
      <c r="D4" s="122" t="s">
        <v>390</v>
      </c>
      <c r="E4" s="122" t="s">
        <v>391</v>
      </c>
      <c r="F4" s="122" t="s">
        <v>392</v>
      </c>
      <c r="G4" s="122" t="s">
        <v>393</v>
      </c>
      <c r="J4" s="122" t="s">
        <v>1846</v>
      </c>
    </row>
    <row r="5" spans="1:10">
      <c r="A5" s="122">
        <v>4</v>
      </c>
      <c r="B5" s="122" t="s">
        <v>380</v>
      </c>
      <c r="C5" s="122" t="s">
        <v>364</v>
      </c>
      <c r="D5" s="122" t="s">
        <v>394</v>
      </c>
      <c r="E5" s="122" t="s">
        <v>395</v>
      </c>
      <c r="F5" s="122" t="s">
        <v>396</v>
      </c>
      <c r="G5" s="122" t="s">
        <v>397</v>
      </c>
      <c r="H5" s="122" t="s">
        <v>398</v>
      </c>
      <c r="J5" s="122" t="s">
        <v>1846</v>
      </c>
    </row>
    <row r="6" spans="1:10">
      <c r="A6" s="122">
        <v>5</v>
      </c>
      <c r="B6" s="122" t="s">
        <v>380</v>
      </c>
      <c r="C6" s="122" t="s">
        <v>364</v>
      </c>
      <c r="D6" s="122" t="s">
        <v>399</v>
      </c>
      <c r="E6" s="122" t="s">
        <v>400</v>
      </c>
      <c r="F6" s="122" t="s">
        <v>401</v>
      </c>
      <c r="G6" s="122" t="s">
        <v>389</v>
      </c>
      <c r="J6" s="122" t="s">
        <v>1846</v>
      </c>
    </row>
    <row r="7" spans="1:10">
      <c r="A7" s="122">
        <v>6</v>
      </c>
      <c r="B7" s="122" t="s">
        <v>380</v>
      </c>
      <c r="C7" s="122" t="s">
        <v>364</v>
      </c>
      <c r="D7" s="122" t="s">
        <v>402</v>
      </c>
      <c r="E7" s="122" t="s">
        <v>403</v>
      </c>
      <c r="F7" s="122" t="s">
        <v>404</v>
      </c>
      <c r="G7" s="122" t="s">
        <v>405</v>
      </c>
      <c r="H7" s="122" t="s">
        <v>406</v>
      </c>
      <c r="J7" s="122" t="s">
        <v>1846</v>
      </c>
    </row>
    <row r="8" spans="1:10">
      <c r="A8" s="122">
        <v>7</v>
      </c>
      <c r="B8" s="122" t="s">
        <v>380</v>
      </c>
      <c r="C8" s="122" t="s">
        <v>364</v>
      </c>
      <c r="D8" s="122" t="s">
        <v>407</v>
      </c>
      <c r="E8" s="122" t="s">
        <v>408</v>
      </c>
      <c r="F8" s="122" t="s">
        <v>409</v>
      </c>
      <c r="G8" s="122" t="s">
        <v>410</v>
      </c>
      <c r="H8" s="122" t="s">
        <v>411</v>
      </c>
      <c r="J8" s="122" t="s">
        <v>1846</v>
      </c>
    </row>
    <row r="9" spans="1:10">
      <c r="A9" s="122">
        <v>8</v>
      </c>
      <c r="B9" s="122" t="s">
        <v>380</v>
      </c>
      <c r="C9" s="122" t="s">
        <v>364</v>
      </c>
      <c r="D9" s="122" t="s">
        <v>412</v>
      </c>
      <c r="E9" s="122" t="s">
        <v>413</v>
      </c>
      <c r="F9" s="122" t="s">
        <v>414</v>
      </c>
      <c r="G9" s="122" t="s">
        <v>415</v>
      </c>
      <c r="H9" s="122" t="s">
        <v>416</v>
      </c>
      <c r="J9" s="122" t="s">
        <v>1846</v>
      </c>
    </row>
    <row r="10" spans="1:10">
      <c r="A10" s="122">
        <v>9</v>
      </c>
      <c r="B10" s="122" t="s">
        <v>380</v>
      </c>
      <c r="C10" s="122" t="s">
        <v>364</v>
      </c>
      <c r="D10" s="122" t="s">
        <v>417</v>
      </c>
      <c r="E10" s="122" t="s">
        <v>418</v>
      </c>
      <c r="F10" s="122" t="s">
        <v>419</v>
      </c>
      <c r="G10" s="122" t="s">
        <v>420</v>
      </c>
      <c r="H10" s="122" t="s">
        <v>421</v>
      </c>
      <c r="J10" s="122" t="s">
        <v>1846</v>
      </c>
    </row>
    <row r="11" spans="1:10">
      <c r="A11" s="122">
        <v>10</v>
      </c>
      <c r="B11" s="122" t="s">
        <v>380</v>
      </c>
      <c r="C11" s="122" t="s">
        <v>364</v>
      </c>
      <c r="D11" s="122" t="s">
        <v>422</v>
      </c>
      <c r="E11" s="122" t="s">
        <v>423</v>
      </c>
      <c r="F11" s="122" t="s">
        <v>424</v>
      </c>
      <c r="G11" s="122" t="s">
        <v>425</v>
      </c>
      <c r="H11" s="122" t="s">
        <v>426</v>
      </c>
      <c r="J11" s="122" t="s">
        <v>1846</v>
      </c>
    </row>
    <row r="12" spans="1:10">
      <c r="A12" s="122">
        <v>11</v>
      </c>
      <c r="B12" s="122" t="s">
        <v>380</v>
      </c>
      <c r="C12" s="122" t="s">
        <v>364</v>
      </c>
      <c r="D12" s="122" t="s">
        <v>427</v>
      </c>
      <c r="E12" s="122" t="s">
        <v>428</v>
      </c>
      <c r="F12" s="122" t="s">
        <v>429</v>
      </c>
      <c r="G12" s="122" t="s">
        <v>410</v>
      </c>
      <c r="H12" s="122" t="s">
        <v>430</v>
      </c>
      <c r="J12" s="122" t="s">
        <v>1846</v>
      </c>
    </row>
    <row r="13" spans="1:10">
      <c r="A13" s="122">
        <v>12</v>
      </c>
      <c r="B13" s="122" t="s">
        <v>380</v>
      </c>
      <c r="C13" s="122" t="s">
        <v>364</v>
      </c>
      <c r="D13" s="122" t="s">
        <v>431</v>
      </c>
      <c r="E13" s="122" t="s">
        <v>432</v>
      </c>
      <c r="F13" s="122" t="s">
        <v>433</v>
      </c>
      <c r="G13" s="122" t="s">
        <v>389</v>
      </c>
      <c r="J13" s="122" t="s">
        <v>1846</v>
      </c>
    </row>
    <row r="14" spans="1:10">
      <c r="A14" s="122">
        <v>13</v>
      </c>
      <c r="B14" s="122" t="s">
        <v>380</v>
      </c>
      <c r="C14" s="122" t="s">
        <v>364</v>
      </c>
      <c r="D14" s="122" t="s">
        <v>434</v>
      </c>
      <c r="E14" s="122" t="s">
        <v>435</v>
      </c>
      <c r="F14" s="122" t="s">
        <v>436</v>
      </c>
      <c r="G14" s="122" t="s">
        <v>437</v>
      </c>
      <c r="J14" s="122" t="s">
        <v>1846</v>
      </c>
    </row>
    <row r="15" spans="1:10">
      <c r="A15" s="122">
        <v>14</v>
      </c>
      <c r="B15" s="122" t="s">
        <v>380</v>
      </c>
      <c r="C15" s="122" t="s">
        <v>364</v>
      </c>
      <c r="D15" s="122" t="s">
        <v>438</v>
      </c>
      <c r="E15" s="122" t="s">
        <v>439</v>
      </c>
      <c r="F15" s="122" t="s">
        <v>440</v>
      </c>
      <c r="G15" s="122" t="s">
        <v>441</v>
      </c>
      <c r="J15" s="122" t="s">
        <v>1846</v>
      </c>
    </row>
    <row r="16" spans="1:10">
      <c r="A16" s="122">
        <v>15</v>
      </c>
      <c r="B16" s="122" t="s">
        <v>380</v>
      </c>
      <c r="C16" s="122" t="s">
        <v>364</v>
      </c>
      <c r="D16" s="122" t="s">
        <v>442</v>
      </c>
      <c r="E16" s="122" t="s">
        <v>443</v>
      </c>
      <c r="F16" s="122" t="s">
        <v>444</v>
      </c>
      <c r="G16" s="122" t="s">
        <v>445</v>
      </c>
      <c r="J16" s="122" t="s">
        <v>1846</v>
      </c>
    </row>
    <row r="17" spans="1:10">
      <c r="A17" s="122">
        <v>16</v>
      </c>
      <c r="B17" s="122" t="s">
        <v>380</v>
      </c>
      <c r="C17" s="122" t="s">
        <v>364</v>
      </c>
      <c r="D17" s="122" t="s">
        <v>446</v>
      </c>
      <c r="E17" s="122" t="s">
        <v>447</v>
      </c>
      <c r="F17" s="122" t="s">
        <v>448</v>
      </c>
      <c r="G17" s="122" t="s">
        <v>449</v>
      </c>
      <c r="J17" s="122" t="s">
        <v>1846</v>
      </c>
    </row>
    <row r="18" spans="1:10">
      <c r="A18" s="122">
        <v>17</v>
      </c>
      <c r="B18" s="122" t="s">
        <v>380</v>
      </c>
      <c r="C18" s="122" t="s">
        <v>364</v>
      </c>
      <c r="D18" s="122" t="s">
        <v>450</v>
      </c>
      <c r="E18" s="122" t="s">
        <v>451</v>
      </c>
      <c r="F18" s="122" t="s">
        <v>452</v>
      </c>
      <c r="G18" s="122" t="s">
        <v>453</v>
      </c>
      <c r="H18" s="122" t="s">
        <v>454</v>
      </c>
      <c r="J18" s="122" t="s">
        <v>1846</v>
      </c>
    </row>
    <row r="19" spans="1:10">
      <c r="A19" s="122">
        <v>18</v>
      </c>
      <c r="B19" s="122" t="s">
        <v>380</v>
      </c>
      <c r="C19" s="122" t="s">
        <v>364</v>
      </c>
      <c r="D19" s="122" t="s">
        <v>455</v>
      </c>
      <c r="E19" s="122" t="s">
        <v>456</v>
      </c>
      <c r="F19" s="122" t="s">
        <v>457</v>
      </c>
      <c r="G19" s="122" t="s">
        <v>384</v>
      </c>
      <c r="H19" s="122" t="s">
        <v>458</v>
      </c>
      <c r="J19" s="122" t="s">
        <v>1846</v>
      </c>
    </row>
    <row r="20" spans="1:10">
      <c r="A20" s="122">
        <v>19</v>
      </c>
      <c r="B20" s="122" t="s">
        <v>380</v>
      </c>
      <c r="C20" s="122" t="s">
        <v>364</v>
      </c>
      <c r="D20" s="122" t="s">
        <v>459</v>
      </c>
      <c r="E20" s="122" t="s">
        <v>460</v>
      </c>
      <c r="F20" s="122" t="s">
        <v>461</v>
      </c>
      <c r="G20" s="122" t="s">
        <v>462</v>
      </c>
      <c r="H20" s="122" t="s">
        <v>463</v>
      </c>
      <c r="J20" s="122" t="s">
        <v>1846</v>
      </c>
    </row>
    <row r="21" spans="1:10">
      <c r="A21" s="122">
        <v>20</v>
      </c>
      <c r="B21" s="122" t="s">
        <v>380</v>
      </c>
      <c r="C21" s="122" t="s">
        <v>364</v>
      </c>
      <c r="D21" s="122" t="s">
        <v>464</v>
      </c>
      <c r="E21" s="122" t="s">
        <v>465</v>
      </c>
      <c r="F21" s="122" t="s">
        <v>466</v>
      </c>
      <c r="G21" s="122" t="s">
        <v>467</v>
      </c>
      <c r="H21" s="122" t="s">
        <v>468</v>
      </c>
      <c r="J21" s="122" t="s">
        <v>1846</v>
      </c>
    </row>
    <row r="22" spans="1:10">
      <c r="A22" s="122">
        <v>21</v>
      </c>
      <c r="B22" s="122" t="s">
        <v>380</v>
      </c>
      <c r="C22" s="122" t="s">
        <v>364</v>
      </c>
      <c r="D22" s="122" t="s">
        <v>469</v>
      </c>
      <c r="E22" s="122" t="s">
        <v>470</v>
      </c>
      <c r="F22" s="122" t="s">
        <v>471</v>
      </c>
      <c r="G22" s="122" t="s">
        <v>384</v>
      </c>
      <c r="H22" s="122" t="s">
        <v>385</v>
      </c>
      <c r="J22" s="122" t="s">
        <v>1846</v>
      </c>
    </row>
    <row r="23" spans="1:10">
      <c r="A23" s="122">
        <v>22</v>
      </c>
      <c r="B23" s="122" t="s">
        <v>380</v>
      </c>
      <c r="C23" s="122" t="s">
        <v>364</v>
      </c>
      <c r="D23" s="122" t="s">
        <v>472</v>
      </c>
      <c r="E23" s="122" t="s">
        <v>473</v>
      </c>
      <c r="F23" s="122" t="s">
        <v>474</v>
      </c>
      <c r="G23" s="122" t="s">
        <v>475</v>
      </c>
      <c r="H23" s="122" t="s">
        <v>476</v>
      </c>
      <c r="J23" s="122" t="s">
        <v>1846</v>
      </c>
    </row>
    <row r="24" spans="1:10">
      <c r="A24" s="122">
        <v>23</v>
      </c>
      <c r="B24" s="122" t="s">
        <v>380</v>
      </c>
      <c r="C24" s="122" t="s">
        <v>364</v>
      </c>
      <c r="D24" s="122" t="s">
        <v>477</v>
      </c>
      <c r="E24" s="122" t="s">
        <v>478</v>
      </c>
      <c r="F24" s="122" t="s">
        <v>479</v>
      </c>
      <c r="G24" s="122" t="s">
        <v>384</v>
      </c>
      <c r="H24" s="122" t="s">
        <v>385</v>
      </c>
      <c r="J24" s="122" t="s">
        <v>1846</v>
      </c>
    </row>
    <row r="25" spans="1:10">
      <c r="A25" s="122">
        <v>24</v>
      </c>
      <c r="B25" s="122" t="s">
        <v>380</v>
      </c>
      <c r="C25" s="122" t="s">
        <v>364</v>
      </c>
      <c r="D25" s="122" t="s">
        <v>480</v>
      </c>
      <c r="E25" s="122" t="s">
        <v>481</v>
      </c>
      <c r="F25" s="122" t="s">
        <v>482</v>
      </c>
      <c r="G25" s="122" t="s">
        <v>483</v>
      </c>
      <c r="J25" s="122" t="s">
        <v>1846</v>
      </c>
    </row>
    <row r="26" spans="1:10">
      <c r="A26" s="122">
        <v>25</v>
      </c>
      <c r="B26" s="122" t="s">
        <v>380</v>
      </c>
      <c r="C26" s="122" t="s">
        <v>364</v>
      </c>
      <c r="D26" s="122" t="s">
        <v>484</v>
      </c>
      <c r="E26" s="122" t="s">
        <v>485</v>
      </c>
      <c r="F26" s="122" t="s">
        <v>486</v>
      </c>
      <c r="G26" s="122" t="s">
        <v>487</v>
      </c>
      <c r="H26" s="122" t="s">
        <v>488</v>
      </c>
      <c r="J26" s="122" t="s">
        <v>1846</v>
      </c>
    </row>
    <row r="27" spans="1:10">
      <c r="A27" s="122">
        <v>26</v>
      </c>
      <c r="B27" s="122" t="s">
        <v>380</v>
      </c>
      <c r="C27" s="122" t="s">
        <v>364</v>
      </c>
      <c r="D27" s="122" t="s">
        <v>489</v>
      </c>
      <c r="E27" s="122" t="s">
        <v>490</v>
      </c>
      <c r="F27" s="122" t="s">
        <v>491</v>
      </c>
      <c r="G27" s="122" t="s">
        <v>487</v>
      </c>
      <c r="H27" s="122" t="s">
        <v>492</v>
      </c>
      <c r="J27" s="122" t="s">
        <v>1846</v>
      </c>
    </row>
    <row r="28" spans="1:10">
      <c r="A28" s="122">
        <v>27</v>
      </c>
      <c r="B28" s="122" t="s">
        <v>380</v>
      </c>
      <c r="C28" s="122" t="s">
        <v>364</v>
      </c>
      <c r="D28" s="122" t="s">
        <v>493</v>
      </c>
      <c r="E28" s="122" t="s">
        <v>490</v>
      </c>
      <c r="F28" s="122" t="s">
        <v>491</v>
      </c>
      <c r="G28" s="122" t="s">
        <v>494</v>
      </c>
      <c r="H28" s="122" t="s">
        <v>495</v>
      </c>
      <c r="J28" s="122" t="s">
        <v>1846</v>
      </c>
    </row>
    <row r="29" spans="1:10">
      <c r="A29" s="122">
        <v>28</v>
      </c>
      <c r="B29" s="122" t="s">
        <v>380</v>
      </c>
      <c r="C29" s="122" t="s">
        <v>364</v>
      </c>
      <c r="D29" s="122" t="s">
        <v>496</v>
      </c>
      <c r="E29" s="122" t="s">
        <v>497</v>
      </c>
      <c r="F29" s="122" t="s">
        <v>498</v>
      </c>
      <c r="G29" s="122" t="s">
        <v>499</v>
      </c>
      <c r="J29" s="122" t="s">
        <v>1846</v>
      </c>
    </row>
    <row r="30" spans="1:10">
      <c r="A30" s="122">
        <v>29</v>
      </c>
      <c r="B30" s="122" t="s">
        <v>380</v>
      </c>
      <c r="C30" s="122" t="s">
        <v>364</v>
      </c>
      <c r="D30" s="122" t="s">
        <v>500</v>
      </c>
      <c r="E30" s="122" t="s">
        <v>501</v>
      </c>
      <c r="F30" s="122" t="s">
        <v>502</v>
      </c>
      <c r="G30" s="122" t="s">
        <v>503</v>
      </c>
      <c r="H30" s="122" t="s">
        <v>504</v>
      </c>
      <c r="J30" s="122" t="s">
        <v>1846</v>
      </c>
    </row>
    <row r="31" spans="1:10">
      <c r="A31" s="122">
        <v>30</v>
      </c>
      <c r="B31" s="122" t="s">
        <v>380</v>
      </c>
      <c r="C31" s="122" t="s">
        <v>364</v>
      </c>
      <c r="D31" s="122" t="s">
        <v>505</v>
      </c>
      <c r="E31" s="122" t="s">
        <v>506</v>
      </c>
      <c r="F31" s="122" t="s">
        <v>507</v>
      </c>
      <c r="G31" s="122" t="s">
        <v>508</v>
      </c>
      <c r="J31" s="122" t="s">
        <v>1846</v>
      </c>
    </row>
    <row r="32" spans="1:10">
      <c r="A32" s="122">
        <v>31</v>
      </c>
      <c r="B32" s="122" t="s">
        <v>380</v>
      </c>
      <c r="C32" s="122" t="s">
        <v>364</v>
      </c>
      <c r="D32" s="122" t="s">
        <v>509</v>
      </c>
      <c r="E32" s="122" t="s">
        <v>510</v>
      </c>
      <c r="F32" s="122" t="s">
        <v>511</v>
      </c>
      <c r="G32" s="122" t="s">
        <v>512</v>
      </c>
      <c r="J32" s="122" t="s">
        <v>1846</v>
      </c>
    </row>
    <row r="33" spans="1:10">
      <c r="A33" s="122">
        <v>32</v>
      </c>
      <c r="B33" s="122" t="s">
        <v>380</v>
      </c>
      <c r="C33" s="122" t="s">
        <v>364</v>
      </c>
      <c r="D33" s="122" t="s">
        <v>513</v>
      </c>
      <c r="E33" s="122" t="s">
        <v>514</v>
      </c>
      <c r="F33" s="122" t="s">
        <v>515</v>
      </c>
      <c r="G33" s="122" t="s">
        <v>512</v>
      </c>
      <c r="J33" s="122" t="s">
        <v>1846</v>
      </c>
    </row>
    <row r="34" spans="1:10">
      <c r="A34" s="122">
        <v>33</v>
      </c>
      <c r="B34" s="122" t="s">
        <v>380</v>
      </c>
      <c r="C34" s="122" t="s">
        <v>364</v>
      </c>
      <c r="D34" s="122" t="s">
        <v>516</v>
      </c>
      <c r="E34" s="122" t="s">
        <v>517</v>
      </c>
      <c r="F34" s="122" t="s">
        <v>518</v>
      </c>
      <c r="G34" s="122" t="s">
        <v>519</v>
      </c>
      <c r="H34" s="122" t="s">
        <v>520</v>
      </c>
      <c r="J34" s="122" t="s">
        <v>1846</v>
      </c>
    </row>
    <row r="35" spans="1:10">
      <c r="A35" s="122">
        <v>34</v>
      </c>
      <c r="B35" s="122" t="s">
        <v>380</v>
      </c>
      <c r="C35" s="122" t="s">
        <v>364</v>
      </c>
      <c r="D35" s="122" t="s">
        <v>521</v>
      </c>
      <c r="E35" s="122" t="s">
        <v>522</v>
      </c>
      <c r="F35" s="122" t="s">
        <v>523</v>
      </c>
      <c r="G35" s="122" t="s">
        <v>449</v>
      </c>
      <c r="J35" s="122" t="s">
        <v>1846</v>
      </c>
    </row>
    <row r="36" spans="1:10">
      <c r="A36" s="122">
        <v>35</v>
      </c>
      <c r="B36" s="122" t="s">
        <v>380</v>
      </c>
      <c r="C36" s="122" t="s">
        <v>364</v>
      </c>
      <c r="D36" s="122" t="s">
        <v>524</v>
      </c>
      <c r="E36" s="122" t="s">
        <v>525</v>
      </c>
      <c r="F36" s="122" t="s">
        <v>526</v>
      </c>
      <c r="G36" s="122" t="s">
        <v>512</v>
      </c>
      <c r="J36" s="122" t="s">
        <v>1846</v>
      </c>
    </row>
    <row r="37" spans="1:10">
      <c r="A37" s="122">
        <v>36</v>
      </c>
      <c r="B37" s="122" t="s">
        <v>380</v>
      </c>
      <c r="C37" s="122" t="s">
        <v>364</v>
      </c>
      <c r="D37" s="122" t="s">
        <v>527</v>
      </c>
      <c r="E37" s="122" t="s">
        <v>528</v>
      </c>
      <c r="F37" s="122" t="s">
        <v>529</v>
      </c>
      <c r="G37" s="122" t="s">
        <v>508</v>
      </c>
      <c r="H37" s="122" t="s">
        <v>530</v>
      </c>
      <c r="J37" s="122" t="s">
        <v>1846</v>
      </c>
    </row>
    <row r="38" spans="1:10">
      <c r="A38" s="122">
        <v>37</v>
      </c>
      <c r="B38" s="122" t="s">
        <v>380</v>
      </c>
      <c r="C38" s="122" t="s">
        <v>364</v>
      </c>
      <c r="D38" s="122" t="s">
        <v>531</v>
      </c>
      <c r="E38" s="122" t="s">
        <v>532</v>
      </c>
      <c r="F38" s="122" t="s">
        <v>533</v>
      </c>
      <c r="G38" s="122" t="s">
        <v>534</v>
      </c>
      <c r="J38" s="122" t="s">
        <v>1846</v>
      </c>
    </row>
    <row r="39" spans="1:10">
      <c r="A39" s="122">
        <v>38</v>
      </c>
      <c r="B39" s="122" t="s">
        <v>380</v>
      </c>
      <c r="C39" s="122" t="s">
        <v>364</v>
      </c>
      <c r="D39" s="122" t="s">
        <v>535</v>
      </c>
      <c r="E39" s="122" t="s">
        <v>536</v>
      </c>
      <c r="F39" s="122" t="s">
        <v>537</v>
      </c>
      <c r="G39" s="122" t="s">
        <v>397</v>
      </c>
      <c r="H39" s="122" t="s">
        <v>538</v>
      </c>
      <c r="J39" s="122" t="s">
        <v>1846</v>
      </c>
    </row>
    <row r="40" spans="1:10">
      <c r="A40" s="122">
        <v>39</v>
      </c>
      <c r="B40" s="122" t="s">
        <v>380</v>
      </c>
      <c r="C40" s="122" t="s">
        <v>364</v>
      </c>
      <c r="D40" s="122" t="s">
        <v>539</v>
      </c>
      <c r="E40" s="122" t="s">
        <v>540</v>
      </c>
      <c r="F40" s="122" t="s">
        <v>541</v>
      </c>
      <c r="G40" s="122" t="s">
        <v>542</v>
      </c>
      <c r="J40" s="122" t="s">
        <v>1846</v>
      </c>
    </row>
    <row r="41" spans="1:10">
      <c r="A41" s="122">
        <v>40</v>
      </c>
      <c r="B41" s="122" t="s">
        <v>380</v>
      </c>
      <c r="C41" s="122" t="s">
        <v>364</v>
      </c>
      <c r="D41" s="122" t="s">
        <v>543</v>
      </c>
      <c r="E41" s="122" t="s">
        <v>544</v>
      </c>
      <c r="F41" s="122" t="s">
        <v>545</v>
      </c>
      <c r="G41" s="122" t="s">
        <v>546</v>
      </c>
      <c r="J41" s="122" t="s">
        <v>1846</v>
      </c>
    </row>
    <row r="42" spans="1:10">
      <c r="A42" s="122">
        <v>41</v>
      </c>
      <c r="B42" s="122" t="s">
        <v>380</v>
      </c>
      <c r="C42" s="122" t="s">
        <v>364</v>
      </c>
      <c r="D42" s="122" t="s">
        <v>547</v>
      </c>
      <c r="E42" s="122" t="s">
        <v>548</v>
      </c>
      <c r="F42" s="122" t="s">
        <v>549</v>
      </c>
      <c r="G42" s="122" t="s">
        <v>550</v>
      </c>
      <c r="H42" s="122" t="s">
        <v>551</v>
      </c>
      <c r="J42" s="122" t="s">
        <v>1846</v>
      </c>
    </row>
    <row r="43" spans="1:10">
      <c r="A43" s="122">
        <v>42</v>
      </c>
      <c r="B43" s="122" t="s">
        <v>380</v>
      </c>
      <c r="C43" s="122" t="s">
        <v>364</v>
      </c>
      <c r="D43" s="122" t="s">
        <v>552</v>
      </c>
      <c r="E43" s="122" t="s">
        <v>553</v>
      </c>
      <c r="F43" s="122" t="s">
        <v>554</v>
      </c>
      <c r="G43" s="122" t="s">
        <v>410</v>
      </c>
      <c r="H43" s="122" t="s">
        <v>555</v>
      </c>
      <c r="J43" s="122" t="s">
        <v>1846</v>
      </c>
    </row>
    <row r="44" spans="1:10">
      <c r="A44" s="122">
        <v>43</v>
      </c>
      <c r="B44" s="122" t="s">
        <v>380</v>
      </c>
      <c r="C44" s="122" t="s">
        <v>364</v>
      </c>
      <c r="D44" s="122" t="s">
        <v>556</v>
      </c>
      <c r="E44" s="122" t="s">
        <v>557</v>
      </c>
      <c r="F44" s="122" t="s">
        <v>558</v>
      </c>
      <c r="G44" s="122" t="s">
        <v>512</v>
      </c>
      <c r="H44" s="122" t="s">
        <v>551</v>
      </c>
      <c r="J44" s="122" t="s">
        <v>1846</v>
      </c>
    </row>
    <row r="45" spans="1:10">
      <c r="A45" s="122">
        <v>44</v>
      </c>
      <c r="B45" s="122" t="s">
        <v>380</v>
      </c>
      <c r="C45" s="122" t="s">
        <v>364</v>
      </c>
      <c r="D45" s="122" t="s">
        <v>559</v>
      </c>
      <c r="E45" s="122" t="s">
        <v>560</v>
      </c>
      <c r="F45" s="122" t="s">
        <v>561</v>
      </c>
      <c r="G45" s="122" t="s">
        <v>562</v>
      </c>
      <c r="H45" s="122" t="s">
        <v>563</v>
      </c>
      <c r="J45" s="122" t="s">
        <v>1846</v>
      </c>
    </row>
    <row r="46" spans="1:10">
      <c r="A46" s="122">
        <v>45</v>
      </c>
      <c r="B46" s="122" t="s">
        <v>380</v>
      </c>
      <c r="C46" s="122" t="s">
        <v>364</v>
      </c>
      <c r="D46" s="122" t="s">
        <v>564</v>
      </c>
      <c r="E46" s="122" t="s">
        <v>565</v>
      </c>
      <c r="F46" s="122" t="s">
        <v>566</v>
      </c>
      <c r="G46" s="122" t="s">
        <v>405</v>
      </c>
      <c r="H46" s="122" t="s">
        <v>567</v>
      </c>
      <c r="J46" s="122" t="s">
        <v>1846</v>
      </c>
    </row>
    <row r="47" spans="1:10">
      <c r="A47" s="122">
        <v>46</v>
      </c>
      <c r="B47" s="122" t="s">
        <v>380</v>
      </c>
      <c r="C47" s="122" t="s">
        <v>364</v>
      </c>
      <c r="D47" s="122" t="s">
        <v>568</v>
      </c>
      <c r="E47" s="122" t="s">
        <v>569</v>
      </c>
      <c r="F47" s="122" t="s">
        <v>570</v>
      </c>
      <c r="G47" s="122" t="s">
        <v>405</v>
      </c>
      <c r="H47" s="122" t="s">
        <v>571</v>
      </c>
      <c r="J47" s="122" t="s">
        <v>1846</v>
      </c>
    </row>
    <row r="48" spans="1:10">
      <c r="A48" s="122">
        <v>47</v>
      </c>
      <c r="B48" s="122" t="s">
        <v>380</v>
      </c>
      <c r="C48" s="122" t="s">
        <v>364</v>
      </c>
      <c r="D48" s="122" t="s">
        <v>572</v>
      </c>
      <c r="E48" s="122" t="s">
        <v>573</v>
      </c>
      <c r="F48" s="122" t="s">
        <v>574</v>
      </c>
      <c r="G48" s="122" t="s">
        <v>575</v>
      </c>
      <c r="H48" s="122" t="s">
        <v>576</v>
      </c>
      <c r="J48" s="122" t="s">
        <v>1846</v>
      </c>
    </row>
    <row r="49" spans="1:10">
      <c r="A49" s="122">
        <v>48</v>
      </c>
      <c r="B49" s="122" t="s">
        <v>380</v>
      </c>
      <c r="C49" s="122" t="s">
        <v>364</v>
      </c>
      <c r="D49" s="122" t="s">
        <v>577</v>
      </c>
      <c r="E49" s="122" t="s">
        <v>578</v>
      </c>
      <c r="F49" s="122" t="s">
        <v>579</v>
      </c>
      <c r="G49" s="122" t="s">
        <v>575</v>
      </c>
      <c r="H49" s="122" t="s">
        <v>580</v>
      </c>
      <c r="J49" s="122" t="s">
        <v>1846</v>
      </c>
    </row>
    <row r="50" spans="1:10">
      <c r="A50" s="122">
        <v>49</v>
      </c>
      <c r="B50" s="122" t="s">
        <v>380</v>
      </c>
      <c r="C50" s="122" t="s">
        <v>364</v>
      </c>
      <c r="D50" s="122" t="s">
        <v>581</v>
      </c>
      <c r="E50" s="122" t="s">
        <v>582</v>
      </c>
      <c r="F50" s="122" t="s">
        <v>583</v>
      </c>
      <c r="G50" s="122" t="s">
        <v>575</v>
      </c>
      <c r="H50" s="122" t="s">
        <v>584</v>
      </c>
      <c r="J50" s="122" t="s">
        <v>1846</v>
      </c>
    </row>
    <row r="51" spans="1:10">
      <c r="A51" s="122">
        <v>50</v>
      </c>
      <c r="B51" s="122" t="s">
        <v>380</v>
      </c>
      <c r="C51" s="122" t="s">
        <v>364</v>
      </c>
      <c r="D51" s="122" t="s">
        <v>585</v>
      </c>
      <c r="E51" s="122" t="s">
        <v>586</v>
      </c>
      <c r="F51" s="122" t="s">
        <v>587</v>
      </c>
      <c r="G51" s="122" t="s">
        <v>575</v>
      </c>
      <c r="H51" s="122" t="s">
        <v>588</v>
      </c>
      <c r="J51" s="122" t="s">
        <v>1846</v>
      </c>
    </row>
    <row r="52" spans="1:10">
      <c r="A52" s="122">
        <v>51</v>
      </c>
      <c r="B52" s="122" t="s">
        <v>380</v>
      </c>
      <c r="C52" s="122" t="s">
        <v>364</v>
      </c>
      <c r="D52" s="122" t="s">
        <v>589</v>
      </c>
      <c r="E52" s="122" t="s">
        <v>590</v>
      </c>
      <c r="F52" s="122" t="s">
        <v>591</v>
      </c>
      <c r="G52" s="122" t="s">
        <v>384</v>
      </c>
      <c r="H52" s="122" t="s">
        <v>592</v>
      </c>
      <c r="J52" s="122" t="s">
        <v>1846</v>
      </c>
    </row>
    <row r="53" spans="1:10">
      <c r="A53" s="122">
        <v>52</v>
      </c>
      <c r="B53" s="122" t="s">
        <v>380</v>
      </c>
      <c r="C53" s="122" t="s">
        <v>364</v>
      </c>
      <c r="D53" s="122" t="s">
        <v>593</v>
      </c>
      <c r="E53" s="122" t="s">
        <v>594</v>
      </c>
      <c r="F53" s="122" t="s">
        <v>595</v>
      </c>
      <c r="G53" s="122" t="s">
        <v>596</v>
      </c>
      <c r="J53" s="122" t="s">
        <v>1846</v>
      </c>
    </row>
    <row r="54" spans="1:10">
      <c r="A54" s="122">
        <v>53</v>
      </c>
      <c r="B54" s="122" t="s">
        <v>380</v>
      </c>
      <c r="C54" s="122" t="s">
        <v>364</v>
      </c>
      <c r="D54" s="122" t="s">
        <v>597</v>
      </c>
      <c r="E54" s="122" t="s">
        <v>598</v>
      </c>
      <c r="F54" s="122" t="s">
        <v>599</v>
      </c>
      <c r="G54" s="122" t="s">
        <v>384</v>
      </c>
      <c r="H54" s="122" t="s">
        <v>385</v>
      </c>
      <c r="J54" s="122" t="s">
        <v>1846</v>
      </c>
    </row>
    <row r="55" spans="1:10">
      <c r="A55" s="122">
        <v>54</v>
      </c>
      <c r="B55" s="122" t="s">
        <v>380</v>
      </c>
      <c r="C55" s="122" t="s">
        <v>364</v>
      </c>
      <c r="D55" s="122" t="s">
        <v>600</v>
      </c>
      <c r="E55" s="122" t="s">
        <v>601</v>
      </c>
      <c r="F55" s="122" t="s">
        <v>602</v>
      </c>
      <c r="G55" s="122" t="s">
        <v>546</v>
      </c>
      <c r="J55" s="122" t="s">
        <v>1846</v>
      </c>
    </row>
    <row r="56" spans="1:10">
      <c r="A56" s="122">
        <v>55</v>
      </c>
      <c r="B56" s="122" t="s">
        <v>380</v>
      </c>
      <c r="C56" s="122" t="s">
        <v>364</v>
      </c>
      <c r="D56" s="122" t="s">
        <v>603</v>
      </c>
      <c r="E56" s="122" t="s">
        <v>604</v>
      </c>
      <c r="F56" s="122" t="s">
        <v>605</v>
      </c>
      <c r="G56" s="122" t="s">
        <v>606</v>
      </c>
      <c r="H56" s="122" t="s">
        <v>607</v>
      </c>
      <c r="J56" s="122" t="s">
        <v>1846</v>
      </c>
    </row>
    <row r="57" spans="1:10">
      <c r="A57" s="122">
        <v>56</v>
      </c>
      <c r="B57" s="122" t="s">
        <v>380</v>
      </c>
      <c r="C57" s="122" t="s">
        <v>364</v>
      </c>
      <c r="D57" s="122" t="s">
        <v>608</v>
      </c>
      <c r="E57" s="122" t="s">
        <v>609</v>
      </c>
      <c r="F57" s="122" t="s">
        <v>610</v>
      </c>
      <c r="G57" s="122" t="s">
        <v>389</v>
      </c>
      <c r="H57" s="122" t="s">
        <v>611</v>
      </c>
      <c r="J57" s="122" t="s">
        <v>1846</v>
      </c>
    </row>
    <row r="58" spans="1:10">
      <c r="A58" s="122">
        <v>57</v>
      </c>
      <c r="B58" s="122" t="s">
        <v>380</v>
      </c>
      <c r="C58" s="122" t="s">
        <v>364</v>
      </c>
      <c r="D58" s="122" t="s">
        <v>612</v>
      </c>
      <c r="E58" s="122" t="s">
        <v>613</v>
      </c>
      <c r="F58" s="122" t="s">
        <v>614</v>
      </c>
      <c r="G58" s="122" t="s">
        <v>389</v>
      </c>
      <c r="H58" s="122" t="s">
        <v>615</v>
      </c>
      <c r="J58" s="122" t="s">
        <v>1846</v>
      </c>
    </row>
    <row r="59" spans="1:10">
      <c r="A59" s="122">
        <v>58</v>
      </c>
      <c r="B59" s="122" t="s">
        <v>380</v>
      </c>
      <c r="C59" s="122" t="s">
        <v>364</v>
      </c>
      <c r="D59" s="122" t="s">
        <v>616</v>
      </c>
      <c r="E59" s="122" t="s">
        <v>617</v>
      </c>
      <c r="F59" s="122" t="s">
        <v>618</v>
      </c>
      <c r="G59" s="122" t="s">
        <v>619</v>
      </c>
      <c r="H59" s="122" t="s">
        <v>620</v>
      </c>
      <c r="J59" s="122" t="s">
        <v>1846</v>
      </c>
    </row>
    <row r="60" spans="1:10">
      <c r="A60" s="122">
        <v>59</v>
      </c>
      <c r="B60" s="122" t="s">
        <v>380</v>
      </c>
      <c r="C60" s="122" t="s">
        <v>364</v>
      </c>
      <c r="D60" s="122" t="s">
        <v>621</v>
      </c>
      <c r="E60" s="122" t="s">
        <v>622</v>
      </c>
      <c r="F60" s="122" t="s">
        <v>623</v>
      </c>
      <c r="G60" s="122" t="s">
        <v>389</v>
      </c>
      <c r="H60" s="122" t="s">
        <v>624</v>
      </c>
      <c r="J60" s="122" t="s">
        <v>1846</v>
      </c>
    </row>
    <row r="61" spans="1:10">
      <c r="A61" s="122">
        <v>60</v>
      </c>
      <c r="B61" s="122" t="s">
        <v>380</v>
      </c>
      <c r="C61" s="122" t="s">
        <v>364</v>
      </c>
      <c r="D61" s="122" t="s">
        <v>625</v>
      </c>
      <c r="E61" s="122" t="s">
        <v>626</v>
      </c>
      <c r="F61" s="122" t="s">
        <v>627</v>
      </c>
      <c r="G61" s="122" t="s">
        <v>606</v>
      </c>
      <c r="H61" s="122" t="s">
        <v>628</v>
      </c>
      <c r="J61" s="122" t="s">
        <v>1846</v>
      </c>
    </row>
    <row r="62" spans="1:10">
      <c r="A62" s="122">
        <v>61</v>
      </c>
      <c r="B62" s="122" t="s">
        <v>380</v>
      </c>
      <c r="C62" s="122" t="s">
        <v>364</v>
      </c>
      <c r="D62" s="122" t="s">
        <v>629</v>
      </c>
      <c r="E62" s="122" t="s">
        <v>630</v>
      </c>
      <c r="F62" s="122" t="s">
        <v>631</v>
      </c>
      <c r="G62" s="122" t="s">
        <v>606</v>
      </c>
      <c r="H62" s="122" t="s">
        <v>632</v>
      </c>
      <c r="J62" s="122" t="s">
        <v>1846</v>
      </c>
    </row>
    <row r="63" spans="1:10">
      <c r="A63" s="122">
        <v>62</v>
      </c>
      <c r="B63" s="122" t="s">
        <v>380</v>
      </c>
      <c r="C63" s="122" t="s">
        <v>364</v>
      </c>
      <c r="D63" s="122" t="s">
        <v>633</v>
      </c>
      <c r="E63" s="122" t="s">
        <v>634</v>
      </c>
      <c r="F63" s="122" t="s">
        <v>635</v>
      </c>
      <c r="G63" s="122" t="s">
        <v>606</v>
      </c>
      <c r="H63" s="122" t="s">
        <v>636</v>
      </c>
      <c r="J63" s="122" t="s">
        <v>1846</v>
      </c>
    </row>
    <row r="64" spans="1:10">
      <c r="A64" s="122">
        <v>63</v>
      </c>
      <c r="B64" s="122" t="s">
        <v>380</v>
      </c>
      <c r="C64" s="122" t="s">
        <v>364</v>
      </c>
      <c r="D64" s="122" t="s">
        <v>637</v>
      </c>
      <c r="E64" s="122" t="s">
        <v>638</v>
      </c>
      <c r="F64" s="122" t="s">
        <v>639</v>
      </c>
      <c r="G64" s="122" t="s">
        <v>640</v>
      </c>
      <c r="H64" s="122" t="s">
        <v>641</v>
      </c>
      <c r="J64" s="122" t="s">
        <v>1846</v>
      </c>
    </row>
    <row r="65" spans="1:10">
      <c r="A65" s="122">
        <v>64</v>
      </c>
      <c r="B65" s="122" t="s">
        <v>380</v>
      </c>
      <c r="C65" s="122" t="s">
        <v>364</v>
      </c>
      <c r="D65" s="122" t="s">
        <v>642</v>
      </c>
      <c r="E65" s="122" t="s">
        <v>643</v>
      </c>
      <c r="F65" s="122" t="s">
        <v>644</v>
      </c>
      <c r="G65" s="122" t="s">
        <v>389</v>
      </c>
      <c r="J65" s="122" t="s">
        <v>1846</v>
      </c>
    </row>
    <row r="66" spans="1:10">
      <c r="A66" s="122">
        <v>65</v>
      </c>
      <c r="B66" s="122" t="s">
        <v>380</v>
      </c>
      <c r="C66" s="122" t="s">
        <v>364</v>
      </c>
      <c r="D66" s="122" t="s">
        <v>645</v>
      </c>
      <c r="E66" s="122" t="s">
        <v>646</v>
      </c>
      <c r="F66" s="122" t="s">
        <v>647</v>
      </c>
      <c r="G66" s="122" t="s">
        <v>606</v>
      </c>
      <c r="H66" s="122" t="s">
        <v>648</v>
      </c>
      <c r="J66" s="122" t="s">
        <v>1846</v>
      </c>
    </row>
    <row r="67" spans="1:10">
      <c r="A67" s="122">
        <v>66</v>
      </c>
      <c r="B67" s="122" t="s">
        <v>380</v>
      </c>
      <c r="C67" s="122" t="s">
        <v>364</v>
      </c>
      <c r="D67" s="122" t="s">
        <v>649</v>
      </c>
      <c r="E67" s="122" t="s">
        <v>650</v>
      </c>
      <c r="F67" s="122" t="s">
        <v>651</v>
      </c>
      <c r="G67" s="122" t="s">
        <v>389</v>
      </c>
      <c r="H67" s="122" t="s">
        <v>652</v>
      </c>
      <c r="J67" s="122" t="s">
        <v>1846</v>
      </c>
    </row>
    <row r="68" spans="1:10">
      <c r="A68" s="122">
        <v>67</v>
      </c>
      <c r="B68" s="122" t="s">
        <v>380</v>
      </c>
      <c r="C68" s="122" t="s">
        <v>364</v>
      </c>
      <c r="D68" s="122" t="s">
        <v>653</v>
      </c>
      <c r="E68" s="122" t="s">
        <v>654</v>
      </c>
      <c r="F68" s="122" t="s">
        <v>655</v>
      </c>
      <c r="G68" s="122" t="s">
        <v>389</v>
      </c>
      <c r="J68" s="122" t="s">
        <v>1846</v>
      </c>
    </row>
    <row r="69" spans="1:10">
      <c r="A69" s="122">
        <v>68</v>
      </c>
      <c r="B69" s="122" t="s">
        <v>380</v>
      </c>
      <c r="C69" s="122" t="s">
        <v>364</v>
      </c>
      <c r="D69" s="122" t="s">
        <v>656</v>
      </c>
      <c r="E69" s="122" t="s">
        <v>657</v>
      </c>
      <c r="F69" s="122" t="s">
        <v>658</v>
      </c>
      <c r="G69" s="122" t="s">
        <v>659</v>
      </c>
      <c r="H69" s="122" t="s">
        <v>660</v>
      </c>
      <c r="J69" s="122" t="s">
        <v>1846</v>
      </c>
    </row>
    <row r="70" spans="1:10">
      <c r="A70" s="122">
        <v>69</v>
      </c>
      <c r="B70" s="122" t="s">
        <v>380</v>
      </c>
      <c r="C70" s="122" t="s">
        <v>364</v>
      </c>
      <c r="D70" s="122" t="s">
        <v>661</v>
      </c>
      <c r="E70" s="122" t="s">
        <v>662</v>
      </c>
      <c r="F70" s="122" t="s">
        <v>663</v>
      </c>
      <c r="G70" s="122" t="s">
        <v>664</v>
      </c>
      <c r="H70" s="122" t="s">
        <v>665</v>
      </c>
      <c r="J70" s="122" t="s">
        <v>1846</v>
      </c>
    </row>
    <row r="71" spans="1:10">
      <c r="A71" s="122">
        <v>70</v>
      </c>
      <c r="B71" s="122" t="s">
        <v>380</v>
      </c>
      <c r="C71" s="122" t="s">
        <v>364</v>
      </c>
      <c r="D71" s="122" t="s">
        <v>666</v>
      </c>
      <c r="E71" s="122" t="s">
        <v>667</v>
      </c>
      <c r="F71" s="122" t="s">
        <v>668</v>
      </c>
      <c r="G71" s="122" t="s">
        <v>425</v>
      </c>
      <c r="H71" s="122" t="s">
        <v>669</v>
      </c>
      <c r="J71" s="122" t="s">
        <v>1846</v>
      </c>
    </row>
    <row r="72" spans="1:10">
      <c r="A72" s="122">
        <v>71</v>
      </c>
      <c r="B72" s="122" t="s">
        <v>380</v>
      </c>
      <c r="C72" s="122" t="s">
        <v>364</v>
      </c>
      <c r="D72" s="122" t="s">
        <v>670</v>
      </c>
      <c r="E72" s="122" t="s">
        <v>671</v>
      </c>
      <c r="F72" s="122" t="s">
        <v>672</v>
      </c>
      <c r="G72" s="122" t="s">
        <v>659</v>
      </c>
      <c r="H72" s="122" t="s">
        <v>673</v>
      </c>
      <c r="J72" s="122" t="s">
        <v>1846</v>
      </c>
    </row>
    <row r="73" spans="1:10">
      <c r="A73" s="122">
        <v>72</v>
      </c>
      <c r="B73" s="122" t="s">
        <v>380</v>
      </c>
      <c r="C73" s="122" t="s">
        <v>364</v>
      </c>
      <c r="D73" s="122" t="s">
        <v>674</v>
      </c>
      <c r="E73" s="122" t="s">
        <v>675</v>
      </c>
      <c r="F73" s="122" t="s">
        <v>676</v>
      </c>
      <c r="G73" s="122" t="s">
        <v>659</v>
      </c>
      <c r="H73" s="122" t="s">
        <v>677</v>
      </c>
      <c r="J73" s="122" t="s">
        <v>1846</v>
      </c>
    </row>
    <row r="74" spans="1:10">
      <c r="A74" s="122">
        <v>73</v>
      </c>
      <c r="B74" s="122" t="s">
        <v>380</v>
      </c>
      <c r="C74" s="122" t="s">
        <v>364</v>
      </c>
      <c r="D74" s="122" t="s">
        <v>678</v>
      </c>
      <c r="E74" s="122" t="s">
        <v>679</v>
      </c>
      <c r="F74" s="122" t="s">
        <v>680</v>
      </c>
      <c r="G74" s="122" t="s">
        <v>659</v>
      </c>
      <c r="H74" s="122" t="s">
        <v>673</v>
      </c>
      <c r="J74" s="122" t="s">
        <v>1846</v>
      </c>
    </row>
    <row r="75" spans="1:10">
      <c r="A75" s="122">
        <v>74</v>
      </c>
      <c r="B75" s="122" t="s">
        <v>380</v>
      </c>
      <c r="C75" s="122" t="s">
        <v>364</v>
      </c>
      <c r="D75" s="122" t="s">
        <v>681</v>
      </c>
      <c r="E75" s="122" t="s">
        <v>682</v>
      </c>
      <c r="F75" s="122" t="s">
        <v>683</v>
      </c>
      <c r="G75" s="122" t="s">
        <v>659</v>
      </c>
      <c r="H75" s="122" t="s">
        <v>673</v>
      </c>
      <c r="J75" s="122" t="s">
        <v>1846</v>
      </c>
    </row>
    <row r="76" spans="1:10">
      <c r="A76" s="122">
        <v>75</v>
      </c>
      <c r="B76" s="122" t="s">
        <v>380</v>
      </c>
      <c r="C76" s="122" t="s">
        <v>364</v>
      </c>
      <c r="D76" s="122" t="s">
        <v>684</v>
      </c>
      <c r="E76" s="122" t="s">
        <v>685</v>
      </c>
      <c r="F76" s="122" t="s">
        <v>686</v>
      </c>
      <c r="G76" s="122" t="s">
        <v>687</v>
      </c>
      <c r="H76" s="122" t="s">
        <v>688</v>
      </c>
      <c r="J76" s="122" t="s">
        <v>1846</v>
      </c>
    </row>
    <row r="77" spans="1:10">
      <c r="A77" s="122">
        <v>76</v>
      </c>
      <c r="B77" s="122" t="s">
        <v>380</v>
      </c>
      <c r="C77" s="122" t="s">
        <v>364</v>
      </c>
      <c r="D77" s="122" t="s">
        <v>689</v>
      </c>
      <c r="E77" s="122" t="s">
        <v>690</v>
      </c>
      <c r="F77" s="122" t="s">
        <v>691</v>
      </c>
      <c r="G77" s="122" t="s">
        <v>425</v>
      </c>
      <c r="H77" s="122" t="s">
        <v>692</v>
      </c>
      <c r="J77" s="122" t="s">
        <v>1846</v>
      </c>
    </row>
    <row r="78" spans="1:10">
      <c r="A78" s="122">
        <v>77</v>
      </c>
      <c r="B78" s="122" t="s">
        <v>380</v>
      </c>
      <c r="C78" s="122" t="s">
        <v>364</v>
      </c>
      <c r="D78" s="122" t="s">
        <v>693</v>
      </c>
      <c r="E78" s="122" t="s">
        <v>694</v>
      </c>
      <c r="F78" s="122" t="s">
        <v>695</v>
      </c>
      <c r="G78" s="122" t="s">
        <v>640</v>
      </c>
      <c r="H78" s="122" t="s">
        <v>696</v>
      </c>
      <c r="J78" s="122" t="s">
        <v>1846</v>
      </c>
    </row>
    <row r="79" spans="1:10">
      <c r="A79" s="122">
        <v>78</v>
      </c>
      <c r="B79" s="122" t="s">
        <v>380</v>
      </c>
      <c r="C79" s="122" t="s">
        <v>364</v>
      </c>
      <c r="D79" s="122" t="s">
        <v>697</v>
      </c>
      <c r="E79" s="122" t="s">
        <v>698</v>
      </c>
      <c r="F79" s="122" t="s">
        <v>699</v>
      </c>
      <c r="G79" s="122" t="s">
        <v>700</v>
      </c>
      <c r="H79" s="122" t="s">
        <v>701</v>
      </c>
      <c r="J79" s="122" t="s">
        <v>1846</v>
      </c>
    </row>
    <row r="80" spans="1:10">
      <c r="A80" s="122">
        <v>79</v>
      </c>
      <c r="B80" s="122" t="s">
        <v>380</v>
      </c>
      <c r="C80" s="122" t="s">
        <v>364</v>
      </c>
      <c r="D80" s="122" t="s">
        <v>702</v>
      </c>
      <c r="E80" s="122" t="s">
        <v>703</v>
      </c>
      <c r="F80" s="122" t="s">
        <v>704</v>
      </c>
      <c r="G80" s="122" t="s">
        <v>700</v>
      </c>
      <c r="H80" s="122" t="s">
        <v>705</v>
      </c>
      <c r="J80" s="122" t="s">
        <v>1846</v>
      </c>
    </row>
    <row r="81" spans="1:10">
      <c r="A81" s="122">
        <v>80</v>
      </c>
      <c r="B81" s="122" t="s">
        <v>380</v>
      </c>
      <c r="C81" s="122" t="s">
        <v>364</v>
      </c>
      <c r="D81" s="122" t="s">
        <v>706</v>
      </c>
      <c r="E81" s="122" t="s">
        <v>707</v>
      </c>
      <c r="F81" s="122" t="s">
        <v>708</v>
      </c>
      <c r="G81" s="122" t="s">
        <v>700</v>
      </c>
      <c r="H81" s="122" t="s">
        <v>705</v>
      </c>
      <c r="J81" s="122" t="s">
        <v>1846</v>
      </c>
    </row>
    <row r="82" spans="1:10">
      <c r="A82" s="122">
        <v>81</v>
      </c>
      <c r="B82" s="122" t="s">
        <v>380</v>
      </c>
      <c r="C82" s="122" t="s">
        <v>364</v>
      </c>
      <c r="D82" s="122" t="s">
        <v>709</v>
      </c>
      <c r="E82" s="122" t="s">
        <v>710</v>
      </c>
      <c r="F82" s="122" t="s">
        <v>711</v>
      </c>
      <c r="G82" s="122" t="s">
        <v>700</v>
      </c>
      <c r="H82" s="122" t="s">
        <v>712</v>
      </c>
      <c r="J82" s="122" t="s">
        <v>1846</v>
      </c>
    </row>
    <row r="83" spans="1:10">
      <c r="A83" s="122">
        <v>82</v>
      </c>
      <c r="B83" s="122" t="s">
        <v>380</v>
      </c>
      <c r="C83" s="122" t="s">
        <v>364</v>
      </c>
      <c r="D83" s="122" t="s">
        <v>713</v>
      </c>
      <c r="E83" s="122" t="s">
        <v>714</v>
      </c>
      <c r="F83" s="122" t="s">
        <v>715</v>
      </c>
      <c r="G83" s="122" t="s">
        <v>405</v>
      </c>
      <c r="H83" s="122" t="s">
        <v>716</v>
      </c>
      <c r="J83" s="122" t="s">
        <v>1846</v>
      </c>
    </row>
    <row r="84" spans="1:10">
      <c r="A84" s="122">
        <v>83</v>
      </c>
      <c r="B84" s="122" t="s">
        <v>380</v>
      </c>
      <c r="C84" s="122" t="s">
        <v>364</v>
      </c>
      <c r="D84" s="122" t="s">
        <v>717</v>
      </c>
      <c r="E84" s="122" t="s">
        <v>718</v>
      </c>
      <c r="F84" s="122" t="s">
        <v>719</v>
      </c>
      <c r="G84" s="122" t="s">
        <v>437</v>
      </c>
      <c r="J84" s="122" t="s">
        <v>1846</v>
      </c>
    </row>
    <row r="85" spans="1:10">
      <c r="A85" s="122">
        <v>84</v>
      </c>
      <c r="B85" s="122" t="s">
        <v>380</v>
      </c>
      <c r="C85" s="122" t="s">
        <v>364</v>
      </c>
      <c r="D85" s="122" t="s">
        <v>720</v>
      </c>
      <c r="E85" s="122" t="s">
        <v>721</v>
      </c>
      <c r="F85" s="122" t="s">
        <v>722</v>
      </c>
      <c r="G85" s="122" t="s">
        <v>437</v>
      </c>
      <c r="J85" s="122" t="s">
        <v>1846</v>
      </c>
    </row>
    <row r="86" spans="1:10">
      <c r="A86" s="122">
        <v>85</v>
      </c>
      <c r="B86" s="122" t="s">
        <v>380</v>
      </c>
      <c r="C86" s="122" t="s">
        <v>364</v>
      </c>
      <c r="D86" s="122" t="s">
        <v>723</v>
      </c>
      <c r="E86" s="122" t="s">
        <v>724</v>
      </c>
      <c r="F86" s="122" t="s">
        <v>725</v>
      </c>
      <c r="G86" s="122" t="s">
        <v>726</v>
      </c>
      <c r="J86" s="122" t="s">
        <v>1846</v>
      </c>
    </row>
    <row r="87" spans="1:10">
      <c r="A87" s="122">
        <v>86</v>
      </c>
      <c r="B87" s="122" t="s">
        <v>380</v>
      </c>
      <c r="C87" s="122" t="s">
        <v>364</v>
      </c>
      <c r="D87" s="122" t="s">
        <v>727</v>
      </c>
      <c r="E87" s="122" t="s">
        <v>728</v>
      </c>
      <c r="F87" s="122" t="s">
        <v>729</v>
      </c>
      <c r="G87" s="122" t="s">
        <v>542</v>
      </c>
      <c r="J87" s="122" t="s">
        <v>1846</v>
      </c>
    </row>
    <row r="88" spans="1:10">
      <c r="A88" s="122">
        <v>87</v>
      </c>
      <c r="B88" s="122" t="s">
        <v>380</v>
      </c>
      <c r="C88" s="122" t="s">
        <v>364</v>
      </c>
      <c r="D88" s="122" t="s">
        <v>730</v>
      </c>
      <c r="E88" s="122" t="s">
        <v>731</v>
      </c>
      <c r="F88" s="122" t="s">
        <v>732</v>
      </c>
      <c r="G88" s="122" t="s">
        <v>700</v>
      </c>
      <c r="H88" s="122" t="s">
        <v>733</v>
      </c>
      <c r="J88" s="122" t="s">
        <v>1846</v>
      </c>
    </row>
    <row r="89" spans="1:10">
      <c r="A89" s="122">
        <v>88</v>
      </c>
      <c r="B89" s="122" t="s">
        <v>380</v>
      </c>
      <c r="C89" s="122" t="s">
        <v>364</v>
      </c>
      <c r="D89" s="122" t="s">
        <v>734</v>
      </c>
      <c r="E89" s="122" t="s">
        <v>735</v>
      </c>
      <c r="F89" s="122" t="s">
        <v>736</v>
      </c>
      <c r="G89" s="122" t="s">
        <v>700</v>
      </c>
      <c r="H89" s="122" t="s">
        <v>737</v>
      </c>
      <c r="J89" s="122" t="s">
        <v>1846</v>
      </c>
    </row>
    <row r="90" spans="1:10">
      <c r="A90" s="122">
        <v>89</v>
      </c>
      <c r="B90" s="122" t="s">
        <v>380</v>
      </c>
      <c r="C90" s="122" t="s">
        <v>364</v>
      </c>
      <c r="D90" s="122" t="s">
        <v>738</v>
      </c>
      <c r="E90" s="122" t="s">
        <v>739</v>
      </c>
      <c r="F90" s="122" t="s">
        <v>740</v>
      </c>
      <c r="G90" s="122" t="s">
        <v>687</v>
      </c>
      <c r="J90" s="122" t="s">
        <v>1846</v>
      </c>
    </row>
    <row r="91" spans="1:10">
      <c r="A91" s="122">
        <v>90</v>
      </c>
      <c r="B91" s="122" t="s">
        <v>380</v>
      </c>
      <c r="C91" s="122" t="s">
        <v>364</v>
      </c>
      <c r="D91" s="122" t="s">
        <v>741</v>
      </c>
      <c r="E91" s="122" t="s">
        <v>742</v>
      </c>
      <c r="F91" s="122" t="s">
        <v>743</v>
      </c>
      <c r="G91" s="122" t="s">
        <v>700</v>
      </c>
      <c r="H91" s="122" t="s">
        <v>744</v>
      </c>
      <c r="J91" s="122" t="s">
        <v>1846</v>
      </c>
    </row>
    <row r="92" spans="1:10">
      <c r="A92" s="122">
        <v>91</v>
      </c>
      <c r="B92" s="122" t="s">
        <v>380</v>
      </c>
      <c r="C92" s="122" t="s">
        <v>364</v>
      </c>
      <c r="D92" s="122" t="s">
        <v>745</v>
      </c>
      <c r="E92" s="122" t="s">
        <v>746</v>
      </c>
      <c r="F92" s="122" t="s">
        <v>747</v>
      </c>
      <c r="G92" s="122" t="s">
        <v>748</v>
      </c>
      <c r="H92" s="122" t="s">
        <v>749</v>
      </c>
      <c r="J92" s="122" t="s">
        <v>1846</v>
      </c>
    </row>
    <row r="93" spans="1:10">
      <c r="A93" s="122">
        <v>92</v>
      </c>
      <c r="B93" s="122" t="s">
        <v>380</v>
      </c>
      <c r="C93" s="122" t="s">
        <v>364</v>
      </c>
      <c r="D93" s="122" t="s">
        <v>750</v>
      </c>
      <c r="E93" s="122" t="s">
        <v>751</v>
      </c>
      <c r="F93" s="122" t="s">
        <v>752</v>
      </c>
      <c r="G93" s="122" t="s">
        <v>748</v>
      </c>
      <c r="H93" s="122" t="s">
        <v>753</v>
      </c>
      <c r="J93" s="122" t="s">
        <v>1846</v>
      </c>
    </row>
    <row r="94" spans="1:10">
      <c r="A94" s="122">
        <v>93</v>
      </c>
      <c r="B94" s="122" t="s">
        <v>380</v>
      </c>
      <c r="C94" s="122" t="s">
        <v>364</v>
      </c>
      <c r="D94" s="122" t="s">
        <v>754</v>
      </c>
      <c r="E94" s="122" t="s">
        <v>755</v>
      </c>
      <c r="F94" s="122" t="s">
        <v>756</v>
      </c>
      <c r="G94" s="122" t="s">
        <v>757</v>
      </c>
      <c r="J94" s="122" t="s">
        <v>1846</v>
      </c>
    </row>
    <row r="95" spans="1:10">
      <c r="A95" s="122">
        <v>94</v>
      </c>
      <c r="B95" s="122" t="s">
        <v>380</v>
      </c>
      <c r="C95" s="122" t="s">
        <v>364</v>
      </c>
      <c r="D95" s="122" t="s">
        <v>758</v>
      </c>
      <c r="E95" s="122" t="s">
        <v>759</v>
      </c>
      <c r="F95" s="122" t="s">
        <v>760</v>
      </c>
      <c r="G95" s="122" t="s">
        <v>757</v>
      </c>
      <c r="H95" s="122" t="s">
        <v>761</v>
      </c>
      <c r="J95" s="122" t="s">
        <v>1846</v>
      </c>
    </row>
    <row r="96" spans="1:10">
      <c r="A96" s="122">
        <v>95</v>
      </c>
      <c r="B96" s="122" t="s">
        <v>380</v>
      </c>
      <c r="C96" s="122" t="s">
        <v>364</v>
      </c>
      <c r="D96" s="122" t="s">
        <v>762</v>
      </c>
      <c r="E96" s="122" t="s">
        <v>763</v>
      </c>
      <c r="F96" s="122" t="s">
        <v>764</v>
      </c>
      <c r="G96" s="122" t="s">
        <v>757</v>
      </c>
      <c r="J96" s="122" t="s">
        <v>1846</v>
      </c>
    </row>
    <row r="97" spans="1:10">
      <c r="A97" s="122">
        <v>96</v>
      </c>
      <c r="B97" s="122" t="s">
        <v>380</v>
      </c>
      <c r="C97" s="122" t="s">
        <v>364</v>
      </c>
      <c r="D97" s="122" t="s">
        <v>765</v>
      </c>
      <c r="E97" s="122" t="s">
        <v>766</v>
      </c>
      <c r="F97" s="122" t="s">
        <v>767</v>
      </c>
      <c r="G97" s="122" t="s">
        <v>757</v>
      </c>
      <c r="J97" s="122" t="s">
        <v>1846</v>
      </c>
    </row>
    <row r="98" spans="1:10">
      <c r="A98" s="122">
        <v>97</v>
      </c>
      <c r="B98" s="122" t="s">
        <v>380</v>
      </c>
      <c r="C98" s="122" t="s">
        <v>364</v>
      </c>
      <c r="D98" s="122" t="s">
        <v>768</v>
      </c>
      <c r="E98" s="122" t="s">
        <v>769</v>
      </c>
      <c r="F98" s="122" t="s">
        <v>770</v>
      </c>
      <c r="G98" s="122" t="s">
        <v>757</v>
      </c>
      <c r="J98" s="122" t="s">
        <v>1846</v>
      </c>
    </row>
    <row r="99" spans="1:10">
      <c r="A99" s="122">
        <v>98</v>
      </c>
      <c r="B99" s="122" t="s">
        <v>380</v>
      </c>
      <c r="C99" s="122" t="s">
        <v>364</v>
      </c>
      <c r="D99" s="122" t="s">
        <v>771</v>
      </c>
      <c r="E99" s="122" t="s">
        <v>772</v>
      </c>
      <c r="F99" s="122" t="s">
        <v>773</v>
      </c>
      <c r="G99" s="122" t="s">
        <v>774</v>
      </c>
      <c r="H99" s="122" t="s">
        <v>775</v>
      </c>
      <c r="J99" s="122" t="s">
        <v>1846</v>
      </c>
    </row>
    <row r="100" spans="1:10">
      <c r="A100" s="122">
        <v>99</v>
      </c>
      <c r="B100" s="122" t="s">
        <v>380</v>
      </c>
      <c r="C100" s="122" t="s">
        <v>364</v>
      </c>
      <c r="D100" s="122" t="s">
        <v>776</v>
      </c>
      <c r="E100" s="122" t="s">
        <v>777</v>
      </c>
      <c r="F100" s="122" t="s">
        <v>778</v>
      </c>
      <c r="G100" s="122" t="s">
        <v>384</v>
      </c>
      <c r="H100" s="122" t="s">
        <v>385</v>
      </c>
      <c r="J100" s="122" t="s">
        <v>1846</v>
      </c>
    </row>
    <row r="101" spans="1:10">
      <c r="A101" s="122">
        <v>100</v>
      </c>
      <c r="B101" s="122" t="s">
        <v>380</v>
      </c>
      <c r="C101" s="122" t="s">
        <v>364</v>
      </c>
      <c r="D101" s="122" t="s">
        <v>779</v>
      </c>
      <c r="E101" s="122" t="s">
        <v>780</v>
      </c>
      <c r="F101" s="122" t="s">
        <v>781</v>
      </c>
      <c r="G101" s="122" t="s">
        <v>757</v>
      </c>
      <c r="J101" s="122" t="s">
        <v>1846</v>
      </c>
    </row>
    <row r="102" spans="1:10">
      <c r="A102" s="122">
        <v>101</v>
      </c>
      <c r="B102" s="122" t="s">
        <v>380</v>
      </c>
      <c r="C102" s="122" t="s">
        <v>364</v>
      </c>
      <c r="D102" s="122" t="s">
        <v>782</v>
      </c>
      <c r="E102" s="122" t="s">
        <v>783</v>
      </c>
      <c r="F102" s="122" t="s">
        <v>784</v>
      </c>
      <c r="G102" s="122" t="s">
        <v>785</v>
      </c>
      <c r="J102" s="122" t="s">
        <v>1846</v>
      </c>
    </row>
    <row r="103" spans="1:10">
      <c r="A103" s="122">
        <v>102</v>
      </c>
      <c r="B103" s="122" t="s">
        <v>380</v>
      </c>
      <c r="C103" s="122" t="s">
        <v>364</v>
      </c>
      <c r="D103" s="122" t="s">
        <v>786</v>
      </c>
      <c r="E103" s="122" t="s">
        <v>787</v>
      </c>
      <c r="F103" s="122" t="s">
        <v>788</v>
      </c>
      <c r="G103" s="122" t="s">
        <v>503</v>
      </c>
      <c r="H103" s="122" t="s">
        <v>789</v>
      </c>
      <c r="J103" s="122" t="s">
        <v>1846</v>
      </c>
    </row>
    <row r="104" spans="1:10">
      <c r="A104" s="122">
        <v>103</v>
      </c>
      <c r="B104" s="122" t="s">
        <v>380</v>
      </c>
      <c r="C104" s="122" t="s">
        <v>364</v>
      </c>
      <c r="D104" s="122" t="s">
        <v>790</v>
      </c>
      <c r="E104" s="122" t="s">
        <v>791</v>
      </c>
      <c r="F104" s="122" t="s">
        <v>792</v>
      </c>
      <c r="G104" s="122" t="s">
        <v>425</v>
      </c>
      <c r="H104" s="122" t="s">
        <v>793</v>
      </c>
      <c r="J104" s="122" t="s">
        <v>1846</v>
      </c>
    </row>
    <row r="105" spans="1:10">
      <c r="A105" s="122">
        <v>104</v>
      </c>
      <c r="B105" s="122" t="s">
        <v>380</v>
      </c>
      <c r="C105" s="122" t="s">
        <v>364</v>
      </c>
      <c r="D105" s="122" t="s">
        <v>794</v>
      </c>
      <c r="E105" s="122" t="s">
        <v>795</v>
      </c>
      <c r="F105" s="122" t="s">
        <v>796</v>
      </c>
      <c r="G105" s="122" t="s">
        <v>797</v>
      </c>
      <c r="H105" s="122" t="s">
        <v>798</v>
      </c>
      <c r="J105" s="122" t="s">
        <v>1846</v>
      </c>
    </row>
    <row r="106" spans="1:10">
      <c r="A106" s="122">
        <v>105</v>
      </c>
      <c r="B106" s="122" t="s">
        <v>380</v>
      </c>
      <c r="C106" s="122" t="s">
        <v>364</v>
      </c>
      <c r="D106" s="122" t="s">
        <v>799</v>
      </c>
      <c r="E106" s="122" t="s">
        <v>800</v>
      </c>
      <c r="F106" s="122" t="s">
        <v>801</v>
      </c>
      <c r="G106" s="122" t="s">
        <v>606</v>
      </c>
      <c r="H106" s="122" t="s">
        <v>802</v>
      </c>
      <c r="J106" s="122" t="s">
        <v>1846</v>
      </c>
    </row>
    <row r="107" spans="1:10">
      <c r="A107" s="122">
        <v>106</v>
      </c>
      <c r="B107" s="122" t="s">
        <v>380</v>
      </c>
      <c r="C107" s="122" t="s">
        <v>364</v>
      </c>
      <c r="D107" s="122" t="s">
        <v>803</v>
      </c>
      <c r="E107" s="122" t="s">
        <v>804</v>
      </c>
      <c r="F107" s="122" t="s">
        <v>805</v>
      </c>
      <c r="G107" s="122" t="s">
        <v>806</v>
      </c>
      <c r="H107" s="122" t="s">
        <v>807</v>
      </c>
      <c r="J107" s="122" t="s">
        <v>1846</v>
      </c>
    </row>
    <row r="108" spans="1:10">
      <c r="A108" s="122">
        <v>107</v>
      </c>
      <c r="B108" s="122" t="s">
        <v>380</v>
      </c>
      <c r="C108" s="122" t="s">
        <v>364</v>
      </c>
      <c r="D108" s="122" t="s">
        <v>808</v>
      </c>
      <c r="E108" s="122" t="s">
        <v>809</v>
      </c>
      <c r="F108" s="122" t="s">
        <v>810</v>
      </c>
      <c r="G108" s="122" t="s">
        <v>774</v>
      </c>
      <c r="H108" s="122" t="s">
        <v>811</v>
      </c>
      <c r="J108" s="122" t="s">
        <v>1846</v>
      </c>
    </row>
    <row r="109" spans="1:10">
      <c r="A109" s="122">
        <v>108</v>
      </c>
      <c r="B109" s="122" t="s">
        <v>380</v>
      </c>
      <c r="C109" s="122" t="s">
        <v>364</v>
      </c>
      <c r="D109" s="122" t="s">
        <v>812</v>
      </c>
      <c r="E109" s="122" t="s">
        <v>813</v>
      </c>
      <c r="F109" s="122" t="s">
        <v>814</v>
      </c>
      <c r="G109" s="122" t="s">
        <v>815</v>
      </c>
      <c r="H109" s="122" t="s">
        <v>816</v>
      </c>
      <c r="J109" s="122" t="s">
        <v>1846</v>
      </c>
    </row>
    <row r="110" spans="1:10">
      <c r="A110" s="122">
        <v>109</v>
      </c>
      <c r="B110" s="122" t="s">
        <v>380</v>
      </c>
      <c r="C110" s="122" t="s">
        <v>364</v>
      </c>
      <c r="D110" s="122" t="s">
        <v>817</v>
      </c>
      <c r="E110" s="122" t="s">
        <v>813</v>
      </c>
      <c r="F110" s="122" t="s">
        <v>818</v>
      </c>
      <c r="G110" s="122" t="s">
        <v>405</v>
      </c>
      <c r="H110" s="122" t="s">
        <v>819</v>
      </c>
      <c r="J110" s="122" t="s">
        <v>1846</v>
      </c>
    </row>
    <row r="111" spans="1:10">
      <c r="A111" s="122">
        <v>110</v>
      </c>
      <c r="B111" s="122" t="s">
        <v>380</v>
      </c>
      <c r="C111" s="122" t="s">
        <v>364</v>
      </c>
      <c r="D111" s="122" t="s">
        <v>820</v>
      </c>
      <c r="E111" s="122" t="s">
        <v>821</v>
      </c>
      <c r="F111" s="122" t="s">
        <v>822</v>
      </c>
      <c r="G111" s="122" t="s">
        <v>659</v>
      </c>
      <c r="H111" s="122" t="s">
        <v>823</v>
      </c>
      <c r="J111" s="122" t="s">
        <v>1846</v>
      </c>
    </row>
    <row r="112" spans="1:10">
      <c r="A112" s="122">
        <v>111</v>
      </c>
      <c r="B112" s="122" t="s">
        <v>380</v>
      </c>
      <c r="C112" s="122" t="s">
        <v>364</v>
      </c>
      <c r="D112" s="122" t="s">
        <v>824</v>
      </c>
      <c r="E112" s="122" t="s">
        <v>825</v>
      </c>
      <c r="F112" s="122" t="s">
        <v>826</v>
      </c>
      <c r="G112" s="122" t="s">
        <v>827</v>
      </c>
      <c r="J112" s="122" t="s">
        <v>1846</v>
      </c>
    </row>
    <row r="113" spans="1:10">
      <c r="A113" s="122">
        <v>112</v>
      </c>
      <c r="B113" s="122" t="s">
        <v>380</v>
      </c>
      <c r="C113" s="122" t="s">
        <v>364</v>
      </c>
      <c r="D113" s="122" t="s">
        <v>828</v>
      </c>
      <c r="E113" s="122" t="s">
        <v>829</v>
      </c>
      <c r="F113" s="122" t="s">
        <v>830</v>
      </c>
      <c r="G113" s="122" t="s">
        <v>503</v>
      </c>
      <c r="H113" s="122" t="s">
        <v>831</v>
      </c>
      <c r="J113" s="122" t="s">
        <v>1846</v>
      </c>
    </row>
    <row r="114" spans="1:10">
      <c r="A114" s="122">
        <v>113</v>
      </c>
      <c r="B114" s="122" t="s">
        <v>380</v>
      </c>
      <c r="C114" s="122" t="s">
        <v>364</v>
      </c>
      <c r="D114" s="122" t="s">
        <v>832</v>
      </c>
      <c r="E114" s="122" t="s">
        <v>833</v>
      </c>
      <c r="F114" s="122" t="s">
        <v>834</v>
      </c>
      <c r="G114" s="122" t="s">
        <v>835</v>
      </c>
      <c r="H114" s="122" t="s">
        <v>836</v>
      </c>
      <c r="J114" s="122" t="s">
        <v>1846</v>
      </c>
    </row>
    <row r="115" spans="1:10">
      <c r="A115" s="122">
        <v>114</v>
      </c>
      <c r="B115" s="122" t="s">
        <v>380</v>
      </c>
      <c r="C115" s="122" t="s">
        <v>364</v>
      </c>
      <c r="D115" s="122" t="s">
        <v>837</v>
      </c>
      <c r="E115" s="122" t="s">
        <v>838</v>
      </c>
      <c r="F115" s="122" t="s">
        <v>839</v>
      </c>
      <c r="G115" s="122" t="s">
        <v>508</v>
      </c>
      <c r="J115" s="122" t="s">
        <v>1846</v>
      </c>
    </row>
    <row r="116" spans="1:10">
      <c r="A116" s="122">
        <v>115</v>
      </c>
      <c r="B116" s="122" t="s">
        <v>380</v>
      </c>
      <c r="C116" s="122" t="s">
        <v>364</v>
      </c>
      <c r="D116" s="122" t="s">
        <v>840</v>
      </c>
      <c r="E116" s="122" t="s">
        <v>841</v>
      </c>
      <c r="F116" s="122" t="s">
        <v>842</v>
      </c>
      <c r="G116" s="122" t="s">
        <v>462</v>
      </c>
      <c r="H116" s="122" t="s">
        <v>843</v>
      </c>
      <c r="J116" s="122" t="s">
        <v>1846</v>
      </c>
    </row>
    <row r="117" spans="1:10">
      <c r="A117" s="122">
        <v>116</v>
      </c>
      <c r="B117" s="122" t="s">
        <v>380</v>
      </c>
      <c r="C117" s="122" t="s">
        <v>364</v>
      </c>
      <c r="D117" s="122" t="s">
        <v>844</v>
      </c>
      <c r="E117" s="122" t="s">
        <v>845</v>
      </c>
      <c r="F117" s="122" t="s">
        <v>846</v>
      </c>
      <c r="G117" s="122" t="s">
        <v>757</v>
      </c>
      <c r="J117" s="122" t="s">
        <v>1846</v>
      </c>
    </row>
    <row r="118" spans="1:10">
      <c r="A118" s="122">
        <v>117</v>
      </c>
      <c r="B118" s="122" t="s">
        <v>380</v>
      </c>
      <c r="C118" s="122" t="s">
        <v>364</v>
      </c>
      <c r="D118" s="122" t="s">
        <v>847</v>
      </c>
      <c r="E118" s="122" t="s">
        <v>848</v>
      </c>
      <c r="F118" s="122" t="s">
        <v>849</v>
      </c>
      <c r="G118" s="122" t="s">
        <v>850</v>
      </c>
      <c r="H118" s="122" t="s">
        <v>851</v>
      </c>
      <c r="J118" s="122" t="s">
        <v>1846</v>
      </c>
    </row>
    <row r="119" spans="1:10">
      <c r="A119" s="122">
        <v>118</v>
      </c>
      <c r="B119" s="122" t="s">
        <v>380</v>
      </c>
      <c r="C119" s="122" t="s">
        <v>364</v>
      </c>
      <c r="D119" s="122" t="s">
        <v>852</v>
      </c>
      <c r="E119" s="122" t="s">
        <v>853</v>
      </c>
      <c r="F119" s="122" t="s">
        <v>854</v>
      </c>
      <c r="G119" s="122" t="s">
        <v>425</v>
      </c>
      <c r="H119" s="122" t="s">
        <v>855</v>
      </c>
      <c r="J119" s="122" t="s">
        <v>1846</v>
      </c>
    </row>
    <row r="120" spans="1:10">
      <c r="A120" s="122">
        <v>119</v>
      </c>
      <c r="B120" s="122" t="s">
        <v>380</v>
      </c>
      <c r="C120" s="122" t="s">
        <v>364</v>
      </c>
      <c r="D120" s="122" t="s">
        <v>856</v>
      </c>
      <c r="E120" s="122" t="s">
        <v>857</v>
      </c>
      <c r="F120" s="122" t="s">
        <v>858</v>
      </c>
      <c r="G120" s="122" t="s">
        <v>384</v>
      </c>
      <c r="H120" s="122" t="s">
        <v>859</v>
      </c>
      <c r="J120" s="122" t="s">
        <v>1846</v>
      </c>
    </row>
    <row r="121" spans="1:10">
      <c r="A121" s="122">
        <v>120</v>
      </c>
      <c r="B121" s="122" t="s">
        <v>380</v>
      </c>
      <c r="C121" s="122" t="s">
        <v>364</v>
      </c>
      <c r="D121" s="122" t="s">
        <v>860</v>
      </c>
      <c r="E121" s="122" t="s">
        <v>861</v>
      </c>
      <c r="F121" s="122" t="s">
        <v>862</v>
      </c>
      <c r="G121" s="122" t="s">
        <v>863</v>
      </c>
      <c r="J121" s="122" t="s">
        <v>1846</v>
      </c>
    </row>
    <row r="122" spans="1:10">
      <c r="A122" s="122">
        <v>121</v>
      </c>
      <c r="B122" s="122" t="s">
        <v>380</v>
      </c>
      <c r="C122" s="122" t="s">
        <v>364</v>
      </c>
      <c r="D122" s="122" t="s">
        <v>864</v>
      </c>
      <c r="E122" s="122" t="s">
        <v>865</v>
      </c>
      <c r="F122" s="122" t="s">
        <v>866</v>
      </c>
      <c r="G122" s="122" t="s">
        <v>659</v>
      </c>
      <c r="H122" s="122" t="s">
        <v>867</v>
      </c>
      <c r="J122" s="122" t="s">
        <v>1846</v>
      </c>
    </row>
    <row r="123" spans="1:10">
      <c r="A123" s="122">
        <v>122</v>
      </c>
      <c r="B123" s="122" t="s">
        <v>380</v>
      </c>
      <c r="C123" s="122" t="s">
        <v>364</v>
      </c>
      <c r="D123" s="122" t="s">
        <v>868</v>
      </c>
      <c r="E123" s="122" t="s">
        <v>869</v>
      </c>
      <c r="F123" s="122" t="s">
        <v>870</v>
      </c>
      <c r="G123" s="122" t="s">
        <v>871</v>
      </c>
      <c r="H123" s="122" t="s">
        <v>872</v>
      </c>
      <c r="J123" s="122" t="s">
        <v>1846</v>
      </c>
    </row>
    <row r="124" spans="1:10">
      <c r="A124" s="122">
        <v>123</v>
      </c>
      <c r="B124" s="122" t="s">
        <v>380</v>
      </c>
      <c r="C124" s="122" t="s">
        <v>364</v>
      </c>
      <c r="D124" s="122" t="s">
        <v>873</v>
      </c>
      <c r="E124" s="122" t="s">
        <v>874</v>
      </c>
      <c r="F124" s="122" t="s">
        <v>875</v>
      </c>
      <c r="G124" s="122" t="s">
        <v>835</v>
      </c>
      <c r="H124" s="122" t="s">
        <v>876</v>
      </c>
      <c r="J124" s="122" t="s">
        <v>1846</v>
      </c>
    </row>
    <row r="125" spans="1:10">
      <c r="A125" s="122">
        <v>124</v>
      </c>
      <c r="B125" s="122" t="s">
        <v>380</v>
      </c>
      <c r="C125" s="122" t="s">
        <v>364</v>
      </c>
      <c r="D125" s="122" t="s">
        <v>877</v>
      </c>
      <c r="E125" s="122" t="s">
        <v>878</v>
      </c>
      <c r="F125" s="122" t="s">
        <v>879</v>
      </c>
      <c r="G125" s="122" t="s">
        <v>687</v>
      </c>
      <c r="H125" s="122" t="s">
        <v>880</v>
      </c>
      <c r="J125" s="122" t="s">
        <v>1846</v>
      </c>
    </row>
    <row r="126" spans="1:10">
      <c r="A126" s="122">
        <v>125</v>
      </c>
      <c r="B126" s="122" t="s">
        <v>380</v>
      </c>
      <c r="C126" s="122" t="s">
        <v>364</v>
      </c>
      <c r="D126" s="122" t="s">
        <v>881</v>
      </c>
      <c r="E126" s="122" t="s">
        <v>882</v>
      </c>
      <c r="F126" s="122" t="s">
        <v>883</v>
      </c>
      <c r="G126" s="122" t="s">
        <v>445</v>
      </c>
      <c r="J126" s="122" t="s">
        <v>1846</v>
      </c>
    </row>
    <row r="127" spans="1:10">
      <c r="A127" s="122">
        <v>126</v>
      </c>
      <c r="B127" s="122" t="s">
        <v>380</v>
      </c>
      <c r="C127" s="122" t="s">
        <v>364</v>
      </c>
      <c r="D127" s="122" t="s">
        <v>884</v>
      </c>
      <c r="E127" s="122" t="s">
        <v>885</v>
      </c>
      <c r="F127" s="122" t="s">
        <v>886</v>
      </c>
      <c r="G127" s="122" t="s">
        <v>503</v>
      </c>
      <c r="H127" s="122" t="s">
        <v>887</v>
      </c>
      <c r="J127" s="122" t="s">
        <v>1846</v>
      </c>
    </row>
    <row r="128" spans="1:10">
      <c r="A128" s="122">
        <v>127</v>
      </c>
      <c r="B128" s="122" t="s">
        <v>380</v>
      </c>
      <c r="C128" s="122" t="s">
        <v>364</v>
      </c>
      <c r="D128" s="122" t="s">
        <v>888</v>
      </c>
      <c r="E128" s="122" t="s">
        <v>889</v>
      </c>
      <c r="F128" s="122" t="s">
        <v>890</v>
      </c>
      <c r="G128" s="122" t="s">
        <v>835</v>
      </c>
      <c r="H128" s="122" t="s">
        <v>891</v>
      </c>
      <c r="J128" s="122" t="s">
        <v>1846</v>
      </c>
    </row>
    <row r="129" spans="1:10">
      <c r="A129" s="122">
        <v>128</v>
      </c>
      <c r="B129" s="122" t="s">
        <v>380</v>
      </c>
      <c r="C129" s="122" t="s">
        <v>364</v>
      </c>
      <c r="D129" s="122" t="s">
        <v>892</v>
      </c>
      <c r="E129" s="122" t="s">
        <v>893</v>
      </c>
      <c r="F129" s="122" t="s">
        <v>894</v>
      </c>
      <c r="G129" s="122" t="s">
        <v>550</v>
      </c>
      <c r="H129" s="122" t="s">
        <v>551</v>
      </c>
      <c r="J129" s="122" t="s">
        <v>1846</v>
      </c>
    </row>
    <row r="130" spans="1:10">
      <c r="A130" s="122">
        <v>129</v>
      </c>
      <c r="B130" s="122" t="s">
        <v>380</v>
      </c>
      <c r="C130" s="122" t="s">
        <v>364</v>
      </c>
      <c r="D130" s="122" t="s">
        <v>895</v>
      </c>
      <c r="E130" s="122" t="s">
        <v>896</v>
      </c>
      <c r="F130" s="122" t="s">
        <v>897</v>
      </c>
      <c r="G130" s="122" t="s">
        <v>835</v>
      </c>
      <c r="H130" s="122" t="s">
        <v>898</v>
      </c>
      <c r="J130" s="122" t="s">
        <v>1846</v>
      </c>
    </row>
    <row r="131" spans="1:10">
      <c r="A131" s="122">
        <v>130</v>
      </c>
      <c r="B131" s="122" t="s">
        <v>380</v>
      </c>
      <c r="C131" s="122" t="s">
        <v>364</v>
      </c>
      <c r="D131" s="122" t="s">
        <v>899</v>
      </c>
      <c r="E131" s="122" t="s">
        <v>900</v>
      </c>
      <c r="F131" s="122" t="s">
        <v>901</v>
      </c>
      <c r="G131" s="122" t="s">
        <v>902</v>
      </c>
      <c r="H131" s="122" t="s">
        <v>903</v>
      </c>
      <c r="J131" s="122" t="s">
        <v>1846</v>
      </c>
    </row>
    <row r="132" spans="1:10">
      <c r="A132" s="122">
        <v>131</v>
      </c>
      <c r="B132" s="122" t="s">
        <v>380</v>
      </c>
      <c r="C132" s="122" t="s">
        <v>364</v>
      </c>
      <c r="D132" s="122" t="s">
        <v>904</v>
      </c>
      <c r="E132" s="122" t="s">
        <v>905</v>
      </c>
      <c r="F132" s="122" t="s">
        <v>906</v>
      </c>
      <c r="G132" s="122" t="s">
        <v>907</v>
      </c>
      <c r="H132" s="122" t="s">
        <v>908</v>
      </c>
      <c r="J132" s="122" t="s">
        <v>1846</v>
      </c>
    </row>
    <row r="133" spans="1:10">
      <c r="A133" s="122">
        <v>132</v>
      </c>
      <c r="B133" s="122" t="s">
        <v>380</v>
      </c>
      <c r="C133" s="122" t="s">
        <v>364</v>
      </c>
      <c r="D133" s="122" t="s">
        <v>909</v>
      </c>
      <c r="E133" s="122" t="s">
        <v>910</v>
      </c>
      <c r="F133" s="122" t="s">
        <v>911</v>
      </c>
      <c r="G133" s="122" t="s">
        <v>835</v>
      </c>
      <c r="H133" s="122" t="s">
        <v>912</v>
      </c>
      <c r="J133" s="122" t="s">
        <v>1846</v>
      </c>
    </row>
    <row r="134" spans="1:10">
      <c r="A134" s="122">
        <v>133</v>
      </c>
      <c r="B134" s="122" t="s">
        <v>380</v>
      </c>
      <c r="C134" s="122" t="s">
        <v>364</v>
      </c>
      <c r="D134" s="122" t="s">
        <v>913</v>
      </c>
      <c r="E134" s="122" t="s">
        <v>914</v>
      </c>
      <c r="F134" s="122" t="s">
        <v>915</v>
      </c>
      <c r="G134" s="122" t="s">
        <v>550</v>
      </c>
      <c r="H134" s="122" t="s">
        <v>916</v>
      </c>
      <c r="J134" s="122" t="s">
        <v>1846</v>
      </c>
    </row>
    <row r="135" spans="1:10">
      <c r="A135" s="122">
        <v>134</v>
      </c>
      <c r="B135" s="122" t="s">
        <v>380</v>
      </c>
      <c r="C135" s="122" t="s">
        <v>364</v>
      </c>
      <c r="D135" s="122" t="s">
        <v>917</v>
      </c>
      <c r="E135" s="122" t="s">
        <v>918</v>
      </c>
      <c r="F135" s="122" t="s">
        <v>919</v>
      </c>
      <c r="G135" s="122" t="s">
        <v>920</v>
      </c>
      <c r="H135" s="122" t="s">
        <v>921</v>
      </c>
      <c r="J135" s="122" t="s">
        <v>1846</v>
      </c>
    </row>
    <row r="136" spans="1:10">
      <c r="A136" s="122">
        <v>135</v>
      </c>
      <c r="B136" s="122" t="s">
        <v>380</v>
      </c>
      <c r="C136" s="122" t="s">
        <v>364</v>
      </c>
      <c r="D136" s="122" t="s">
        <v>922</v>
      </c>
      <c r="E136" s="122" t="s">
        <v>923</v>
      </c>
      <c r="F136" s="122" t="s">
        <v>924</v>
      </c>
      <c r="G136" s="122" t="s">
        <v>902</v>
      </c>
      <c r="H136" s="122" t="s">
        <v>925</v>
      </c>
      <c r="J136" s="122" t="s">
        <v>1846</v>
      </c>
    </row>
    <row r="137" spans="1:10">
      <c r="A137" s="122">
        <v>136</v>
      </c>
      <c r="B137" s="122" t="s">
        <v>380</v>
      </c>
      <c r="C137" s="122" t="s">
        <v>364</v>
      </c>
      <c r="D137" s="122" t="s">
        <v>926</v>
      </c>
      <c r="E137" s="122" t="s">
        <v>927</v>
      </c>
      <c r="F137" s="122" t="s">
        <v>928</v>
      </c>
      <c r="G137" s="122" t="s">
        <v>929</v>
      </c>
      <c r="J137" s="122" t="s">
        <v>1846</v>
      </c>
    </row>
    <row r="138" spans="1:10">
      <c r="A138" s="122">
        <v>137</v>
      </c>
      <c r="B138" s="122" t="s">
        <v>380</v>
      </c>
      <c r="C138" s="122" t="s">
        <v>364</v>
      </c>
      <c r="D138" s="122" t="s">
        <v>930</v>
      </c>
      <c r="E138" s="122" t="s">
        <v>931</v>
      </c>
      <c r="F138" s="122" t="s">
        <v>932</v>
      </c>
      <c r="G138" s="122" t="s">
        <v>929</v>
      </c>
      <c r="J138" s="122" t="s">
        <v>1846</v>
      </c>
    </row>
    <row r="139" spans="1:10">
      <c r="A139" s="122">
        <v>138</v>
      </c>
      <c r="B139" s="122" t="s">
        <v>380</v>
      </c>
      <c r="C139" s="122" t="s">
        <v>364</v>
      </c>
      <c r="D139" s="122" t="s">
        <v>933</v>
      </c>
      <c r="E139" s="122" t="s">
        <v>934</v>
      </c>
      <c r="F139" s="122" t="s">
        <v>935</v>
      </c>
      <c r="G139" s="122" t="s">
        <v>929</v>
      </c>
      <c r="J139" s="122" t="s">
        <v>1846</v>
      </c>
    </row>
    <row r="140" spans="1:10">
      <c r="A140" s="122">
        <v>139</v>
      </c>
      <c r="B140" s="122" t="s">
        <v>380</v>
      </c>
      <c r="C140" s="122" t="s">
        <v>364</v>
      </c>
      <c r="D140" s="122" t="s">
        <v>936</v>
      </c>
      <c r="E140" s="122" t="s">
        <v>937</v>
      </c>
      <c r="F140" s="122" t="s">
        <v>938</v>
      </c>
      <c r="G140" s="122" t="s">
        <v>929</v>
      </c>
      <c r="J140" s="122" t="s">
        <v>1846</v>
      </c>
    </row>
    <row r="141" spans="1:10">
      <c r="A141" s="122">
        <v>140</v>
      </c>
      <c r="B141" s="122" t="s">
        <v>380</v>
      </c>
      <c r="C141" s="122" t="s">
        <v>364</v>
      </c>
      <c r="D141" s="122" t="s">
        <v>939</v>
      </c>
      <c r="E141" s="122" t="s">
        <v>940</v>
      </c>
      <c r="F141" s="122" t="s">
        <v>941</v>
      </c>
      <c r="G141" s="122" t="s">
        <v>619</v>
      </c>
      <c r="H141" s="122" t="s">
        <v>942</v>
      </c>
      <c r="J141" s="122" t="s">
        <v>1846</v>
      </c>
    </row>
    <row r="142" spans="1:10">
      <c r="A142" s="122">
        <v>141</v>
      </c>
      <c r="B142" s="122" t="s">
        <v>380</v>
      </c>
      <c r="C142" s="122" t="s">
        <v>364</v>
      </c>
      <c r="D142" s="122" t="s">
        <v>943</v>
      </c>
      <c r="E142" s="122" t="s">
        <v>944</v>
      </c>
      <c r="F142" s="122" t="s">
        <v>945</v>
      </c>
      <c r="G142" s="122" t="s">
        <v>907</v>
      </c>
      <c r="H142" s="122" t="s">
        <v>946</v>
      </c>
      <c r="J142" s="122" t="s">
        <v>1846</v>
      </c>
    </row>
    <row r="143" spans="1:10">
      <c r="A143" s="122">
        <v>142</v>
      </c>
      <c r="B143" s="122" t="s">
        <v>380</v>
      </c>
      <c r="C143" s="122" t="s">
        <v>364</v>
      </c>
      <c r="D143" s="122" t="s">
        <v>947</v>
      </c>
      <c r="E143" s="122" t="s">
        <v>948</v>
      </c>
      <c r="F143" s="122" t="s">
        <v>949</v>
      </c>
      <c r="G143" s="122" t="s">
        <v>606</v>
      </c>
      <c r="H143" s="122" t="s">
        <v>950</v>
      </c>
      <c r="J143" s="122" t="s">
        <v>1846</v>
      </c>
    </row>
    <row r="144" spans="1:10">
      <c r="A144" s="122">
        <v>143</v>
      </c>
      <c r="B144" s="122" t="s">
        <v>380</v>
      </c>
      <c r="C144" s="122" t="s">
        <v>364</v>
      </c>
      <c r="D144" s="122" t="s">
        <v>951</v>
      </c>
      <c r="E144" s="122" t="s">
        <v>952</v>
      </c>
      <c r="F144" s="122" t="s">
        <v>953</v>
      </c>
      <c r="G144" s="122" t="s">
        <v>835</v>
      </c>
      <c r="H144" s="122" t="s">
        <v>954</v>
      </c>
      <c r="J144" s="122" t="s">
        <v>1846</v>
      </c>
    </row>
    <row r="145" spans="1:10">
      <c r="A145" s="122">
        <v>144</v>
      </c>
      <c r="B145" s="122" t="s">
        <v>380</v>
      </c>
      <c r="C145" s="122" t="s">
        <v>364</v>
      </c>
      <c r="D145" s="122" t="s">
        <v>955</v>
      </c>
      <c r="E145" s="122" t="s">
        <v>956</v>
      </c>
      <c r="F145" s="122" t="s">
        <v>957</v>
      </c>
      <c r="G145" s="122" t="s">
        <v>606</v>
      </c>
      <c r="H145" s="122" t="s">
        <v>958</v>
      </c>
      <c r="J145" s="122" t="s">
        <v>1846</v>
      </c>
    </row>
    <row r="146" spans="1:10">
      <c r="A146" s="122">
        <v>145</v>
      </c>
      <c r="B146" s="122" t="s">
        <v>380</v>
      </c>
      <c r="C146" s="122" t="s">
        <v>364</v>
      </c>
      <c r="D146" s="122" t="s">
        <v>959</v>
      </c>
      <c r="E146" s="122" t="s">
        <v>960</v>
      </c>
      <c r="F146" s="122" t="s">
        <v>961</v>
      </c>
      <c r="G146" s="122" t="s">
        <v>850</v>
      </c>
      <c r="H146" s="122" t="s">
        <v>962</v>
      </c>
      <c r="J146" s="122" t="s">
        <v>1846</v>
      </c>
    </row>
    <row r="147" spans="1:10">
      <c r="A147" s="122">
        <v>146</v>
      </c>
      <c r="B147" s="122" t="s">
        <v>380</v>
      </c>
      <c r="C147" s="122" t="s">
        <v>364</v>
      </c>
      <c r="D147" s="122" t="s">
        <v>963</v>
      </c>
      <c r="E147" s="122" t="s">
        <v>964</v>
      </c>
      <c r="F147" s="122" t="s">
        <v>965</v>
      </c>
      <c r="G147" s="122" t="s">
        <v>748</v>
      </c>
      <c r="J147" s="122" t="s">
        <v>1846</v>
      </c>
    </row>
    <row r="148" spans="1:10">
      <c r="A148" s="122">
        <v>147</v>
      </c>
      <c r="B148" s="122" t="s">
        <v>380</v>
      </c>
      <c r="C148" s="122" t="s">
        <v>364</v>
      </c>
      <c r="D148" s="122" t="s">
        <v>966</v>
      </c>
      <c r="E148" s="122" t="s">
        <v>967</v>
      </c>
      <c r="F148" s="122" t="s">
        <v>968</v>
      </c>
      <c r="G148" s="122" t="s">
        <v>445</v>
      </c>
      <c r="H148" s="122" t="s">
        <v>969</v>
      </c>
      <c r="J148" s="122" t="s">
        <v>1846</v>
      </c>
    </row>
    <row r="149" spans="1:10">
      <c r="A149" s="122">
        <v>148</v>
      </c>
      <c r="B149" s="122" t="s">
        <v>380</v>
      </c>
      <c r="C149" s="122" t="s">
        <v>364</v>
      </c>
      <c r="D149" s="122" t="s">
        <v>970</v>
      </c>
      <c r="E149" s="122" t="s">
        <v>971</v>
      </c>
      <c r="F149" s="122" t="s">
        <v>972</v>
      </c>
      <c r="G149" s="122" t="s">
        <v>973</v>
      </c>
      <c r="J149" s="122" t="s">
        <v>1846</v>
      </c>
    </row>
    <row r="150" spans="1:10">
      <c r="A150" s="122">
        <v>149</v>
      </c>
      <c r="B150" s="122" t="s">
        <v>380</v>
      </c>
      <c r="C150" s="122" t="s">
        <v>364</v>
      </c>
      <c r="D150" s="122" t="s">
        <v>974</v>
      </c>
      <c r="E150" s="122" t="s">
        <v>975</v>
      </c>
      <c r="F150" s="122" t="s">
        <v>976</v>
      </c>
      <c r="G150" s="122" t="s">
        <v>977</v>
      </c>
      <c r="H150" s="122" t="s">
        <v>978</v>
      </c>
      <c r="J150" s="122" t="s">
        <v>1846</v>
      </c>
    </row>
    <row r="151" spans="1:10">
      <c r="A151" s="122">
        <v>150</v>
      </c>
      <c r="B151" s="122" t="s">
        <v>380</v>
      </c>
      <c r="C151" s="122" t="s">
        <v>364</v>
      </c>
      <c r="D151" s="122" t="s">
        <v>979</v>
      </c>
      <c r="E151" s="122" t="s">
        <v>980</v>
      </c>
      <c r="F151" s="122" t="s">
        <v>981</v>
      </c>
      <c r="G151" s="122" t="s">
        <v>774</v>
      </c>
      <c r="H151" s="122" t="s">
        <v>982</v>
      </c>
      <c r="J151" s="122" t="s">
        <v>1846</v>
      </c>
    </row>
    <row r="152" spans="1:10">
      <c r="A152" s="122">
        <v>151</v>
      </c>
      <c r="B152" s="122" t="s">
        <v>380</v>
      </c>
      <c r="C152" s="122" t="s">
        <v>364</v>
      </c>
      <c r="D152" s="122" t="s">
        <v>983</v>
      </c>
      <c r="E152" s="122" t="s">
        <v>984</v>
      </c>
      <c r="F152" s="122" t="s">
        <v>985</v>
      </c>
      <c r="G152" s="122" t="s">
        <v>835</v>
      </c>
      <c r="H152" s="122" t="s">
        <v>986</v>
      </c>
      <c r="J152" s="122" t="s">
        <v>1846</v>
      </c>
    </row>
    <row r="153" spans="1:10">
      <c r="A153" s="122">
        <v>152</v>
      </c>
      <c r="B153" s="122" t="s">
        <v>380</v>
      </c>
      <c r="C153" s="122" t="s">
        <v>364</v>
      </c>
      <c r="D153" s="122" t="s">
        <v>987</v>
      </c>
      <c r="E153" s="122" t="s">
        <v>988</v>
      </c>
      <c r="F153" s="122" t="s">
        <v>989</v>
      </c>
      <c r="G153" s="122" t="s">
        <v>774</v>
      </c>
      <c r="H153" s="122" t="s">
        <v>990</v>
      </c>
      <c r="J153" s="122" t="s">
        <v>1846</v>
      </c>
    </row>
    <row r="154" spans="1:10">
      <c r="A154" s="122">
        <v>153</v>
      </c>
      <c r="B154" s="122" t="s">
        <v>380</v>
      </c>
      <c r="C154" s="122" t="s">
        <v>364</v>
      </c>
      <c r="D154" s="122" t="s">
        <v>991</v>
      </c>
      <c r="E154" s="122" t="s">
        <v>992</v>
      </c>
      <c r="F154" s="122" t="s">
        <v>993</v>
      </c>
      <c r="G154" s="122" t="s">
        <v>994</v>
      </c>
      <c r="H154" s="122" t="s">
        <v>995</v>
      </c>
      <c r="J154" s="122" t="s">
        <v>1846</v>
      </c>
    </row>
    <row r="155" spans="1:10">
      <c r="A155" s="122">
        <v>154</v>
      </c>
      <c r="B155" s="122" t="s">
        <v>380</v>
      </c>
      <c r="C155" s="122" t="s">
        <v>364</v>
      </c>
      <c r="D155" s="122" t="s">
        <v>996</v>
      </c>
      <c r="E155" s="122" t="s">
        <v>997</v>
      </c>
      <c r="F155" s="122" t="s">
        <v>998</v>
      </c>
      <c r="G155" s="122" t="s">
        <v>405</v>
      </c>
      <c r="J155" s="122" t="s">
        <v>1846</v>
      </c>
    </row>
    <row r="156" spans="1:10">
      <c r="A156" s="122">
        <v>155</v>
      </c>
      <c r="B156" s="122" t="s">
        <v>380</v>
      </c>
      <c r="C156" s="122" t="s">
        <v>364</v>
      </c>
      <c r="D156" s="122" t="s">
        <v>999</v>
      </c>
      <c r="E156" s="122" t="s">
        <v>1000</v>
      </c>
      <c r="F156" s="122" t="s">
        <v>1001</v>
      </c>
      <c r="G156" s="122" t="s">
        <v>902</v>
      </c>
      <c r="H156" s="122" t="s">
        <v>1002</v>
      </c>
      <c r="J156" s="122" t="s">
        <v>1846</v>
      </c>
    </row>
    <row r="157" spans="1:10">
      <c r="A157" s="122">
        <v>156</v>
      </c>
      <c r="B157" s="122" t="s">
        <v>380</v>
      </c>
      <c r="C157" s="122" t="s">
        <v>364</v>
      </c>
      <c r="D157" s="122" t="s">
        <v>1003</v>
      </c>
      <c r="E157" s="122" t="s">
        <v>1004</v>
      </c>
      <c r="F157" s="122" t="s">
        <v>1005</v>
      </c>
      <c r="G157" s="122" t="s">
        <v>405</v>
      </c>
      <c r="H157" s="122" t="s">
        <v>1006</v>
      </c>
      <c r="J157" s="122" t="s">
        <v>1846</v>
      </c>
    </row>
    <row r="158" spans="1:10">
      <c r="A158" s="122">
        <v>157</v>
      </c>
      <c r="B158" s="122" t="s">
        <v>380</v>
      </c>
      <c r="C158" s="122" t="s">
        <v>364</v>
      </c>
      <c r="D158" s="122" t="s">
        <v>1007</v>
      </c>
      <c r="E158" s="122" t="s">
        <v>1008</v>
      </c>
      <c r="F158" s="122" t="s">
        <v>1009</v>
      </c>
      <c r="G158" s="122" t="s">
        <v>503</v>
      </c>
      <c r="H158" s="122" t="s">
        <v>1010</v>
      </c>
      <c r="J158" s="122" t="s">
        <v>1846</v>
      </c>
    </row>
    <row r="159" spans="1:10">
      <c r="A159" s="122">
        <v>158</v>
      </c>
      <c r="B159" s="122" t="s">
        <v>380</v>
      </c>
      <c r="C159" s="122" t="s">
        <v>364</v>
      </c>
      <c r="D159" s="122" t="s">
        <v>1011</v>
      </c>
      <c r="E159" s="122" t="s">
        <v>1012</v>
      </c>
      <c r="F159" s="122" t="s">
        <v>1013</v>
      </c>
      <c r="G159" s="122" t="s">
        <v>445</v>
      </c>
      <c r="J159" s="122" t="s">
        <v>1846</v>
      </c>
    </row>
    <row r="160" spans="1:10">
      <c r="A160" s="122">
        <v>159</v>
      </c>
      <c r="B160" s="122" t="s">
        <v>380</v>
      </c>
      <c r="C160" s="122" t="s">
        <v>364</v>
      </c>
      <c r="D160" s="122" t="s">
        <v>1014</v>
      </c>
      <c r="E160" s="122" t="s">
        <v>1015</v>
      </c>
      <c r="F160" s="122" t="s">
        <v>1016</v>
      </c>
      <c r="G160" s="122" t="s">
        <v>835</v>
      </c>
      <c r="H160" s="122" t="s">
        <v>1017</v>
      </c>
      <c r="J160" s="122" t="s">
        <v>1846</v>
      </c>
    </row>
    <row r="161" spans="1:10">
      <c r="A161" s="122">
        <v>160</v>
      </c>
      <c r="B161" s="122" t="s">
        <v>380</v>
      </c>
      <c r="C161" s="122" t="s">
        <v>364</v>
      </c>
      <c r="D161" s="122" t="s">
        <v>1018</v>
      </c>
      <c r="E161" s="122" t="s">
        <v>1019</v>
      </c>
      <c r="F161" s="122" t="s">
        <v>1020</v>
      </c>
      <c r="G161" s="122" t="s">
        <v>512</v>
      </c>
      <c r="H161" s="122" t="s">
        <v>1021</v>
      </c>
      <c r="J161" s="122" t="s">
        <v>1846</v>
      </c>
    </row>
    <row r="162" spans="1:10">
      <c r="A162" s="122">
        <v>161</v>
      </c>
      <c r="B162" s="122" t="s">
        <v>380</v>
      </c>
      <c r="C162" s="122" t="s">
        <v>364</v>
      </c>
      <c r="D162" s="122" t="s">
        <v>1022</v>
      </c>
      <c r="E162" s="122" t="s">
        <v>1023</v>
      </c>
      <c r="F162" s="122" t="s">
        <v>1024</v>
      </c>
      <c r="G162" s="122" t="s">
        <v>835</v>
      </c>
      <c r="H162" s="122" t="s">
        <v>1025</v>
      </c>
      <c r="J162" s="122" t="s">
        <v>1846</v>
      </c>
    </row>
    <row r="163" spans="1:10">
      <c r="A163" s="122">
        <v>162</v>
      </c>
      <c r="B163" s="122" t="s">
        <v>380</v>
      </c>
      <c r="C163" s="122" t="s">
        <v>364</v>
      </c>
      <c r="D163" s="122" t="s">
        <v>1026</v>
      </c>
      <c r="E163" s="122" t="s">
        <v>1027</v>
      </c>
      <c r="F163" s="122" t="s">
        <v>1028</v>
      </c>
      <c r="G163" s="122" t="s">
        <v>512</v>
      </c>
      <c r="H163" s="122" t="s">
        <v>1029</v>
      </c>
      <c r="J163" s="122" t="s">
        <v>1846</v>
      </c>
    </row>
    <row r="164" spans="1:10">
      <c r="A164" s="122">
        <v>163</v>
      </c>
      <c r="B164" s="122" t="s">
        <v>380</v>
      </c>
      <c r="C164" s="122" t="s">
        <v>364</v>
      </c>
      <c r="D164" s="122" t="s">
        <v>1030</v>
      </c>
      <c r="E164" s="122" t="s">
        <v>1031</v>
      </c>
      <c r="F164" s="122" t="s">
        <v>1032</v>
      </c>
      <c r="G164" s="122" t="s">
        <v>512</v>
      </c>
      <c r="H164" s="122" t="s">
        <v>1033</v>
      </c>
      <c r="J164" s="122" t="s">
        <v>1846</v>
      </c>
    </row>
    <row r="165" spans="1:10">
      <c r="A165" s="122">
        <v>164</v>
      </c>
      <c r="B165" s="122" t="s">
        <v>380</v>
      </c>
      <c r="C165" s="122" t="s">
        <v>364</v>
      </c>
      <c r="D165" s="122" t="s">
        <v>1034</v>
      </c>
      <c r="E165" s="122" t="s">
        <v>1035</v>
      </c>
      <c r="F165" s="122" t="s">
        <v>1036</v>
      </c>
      <c r="G165" s="122" t="s">
        <v>920</v>
      </c>
      <c r="H165" s="122" t="s">
        <v>995</v>
      </c>
      <c r="J165" s="122" t="s">
        <v>1846</v>
      </c>
    </row>
    <row r="166" spans="1:10">
      <c r="A166" s="122">
        <v>165</v>
      </c>
      <c r="B166" s="122" t="s">
        <v>380</v>
      </c>
      <c r="C166" s="122" t="s">
        <v>364</v>
      </c>
      <c r="D166" s="122" t="s">
        <v>1037</v>
      </c>
      <c r="E166" s="122" t="s">
        <v>1038</v>
      </c>
      <c r="F166" s="122" t="s">
        <v>1039</v>
      </c>
      <c r="G166" s="122" t="s">
        <v>835</v>
      </c>
      <c r="H166" s="122" t="s">
        <v>1040</v>
      </c>
      <c r="J166" s="122" t="s">
        <v>1846</v>
      </c>
    </row>
    <row r="167" spans="1:10">
      <c r="A167" s="122">
        <v>166</v>
      </c>
      <c r="B167" s="122" t="s">
        <v>380</v>
      </c>
      <c r="C167" s="122" t="s">
        <v>364</v>
      </c>
      <c r="D167" s="122" t="s">
        <v>1041</v>
      </c>
      <c r="E167" s="122" t="s">
        <v>1042</v>
      </c>
      <c r="F167" s="122" t="s">
        <v>1043</v>
      </c>
      <c r="G167" s="122" t="s">
        <v>774</v>
      </c>
      <c r="H167" s="122" t="s">
        <v>1044</v>
      </c>
      <c r="J167" s="122" t="s">
        <v>1846</v>
      </c>
    </row>
    <row r="168" spans="1:10">
      <c r="A168" s="122">
        <v>167</v>
      </c>
      <c r="B168" s="122" t="s">
        <v>380</v>
      </c>
      <c r="C168" s="122" t="s">
        <v>364</v>
      </c>
      <c r="D168" s="122" t="s">
        <v>1045</v>
      </c>
      <c r="E168" s="122" t="s">
        <v>1046</v>
      </c>
      <c r="F168" s="122" t="s">
        <v>1047</v>
      </c>
      <c r="G168" s="122" t="s">
        <v>902</v>
      </c>
      <c r="H168" s="122" t="s">
        <v>1048</v>
      </c>
      <c r="J168" s="122" t="s">
        <v>1846</v>
      </c>
    </row>
    <row r="169" spans="1:10">
      <c r="A169" s="122">
        <v>168</v>
      </c>
      <c r="B169" s="122" t="s">
        <v>380</v>
      </c>
      <c r="C169" s="122" t="s">
        <v>364</v>
      </c>
      <c r="D169" s="122" t="s">
        <v>1049</v>
      </c>
      <c r="E169" s="122" t="s">
        <v>1050</v>
      </c>
      <c r="F169" s="122" t="s">
        <v>1051</v>
      </c>
      <c r="G169" s="122" t="s">
        <v>445</v>
      </c>
      <c r="H169" s="122" t="s">
        <v>1052</v>
      </c>
      <c r="J169" s="122" t="s">
        <v>1846</v>
      </c>
    </row>
    <row r="170" spans="1:10">
      <c r="A170" s="122">
        <v>169</v>
      </c>
      <c r="B170" s="122" t="s">
        <v>380</v>
      </c>
      <c r="C170" s="122" t="s">
        <v>364</v>
      </c>
      <c r="D170" s="122" t="s">
        <v>1053</v>
      </c>
      <c r="E170" s="122" t="s">
        <v>1054</v>
      </c>
      <c r="F170" s="122" t="s">
        <v>1055</v>
      </c>
      <c r="G170" s="122" t="s">
        <v>437</v>
      </c>
      <c r="J170" s="122" t="s">
        <v>1846</v>
      </c>
    </row>
    <row r="171" spans="1:10">
      <c r="A171" s="122">
        <v>170</v>
      </c>
      <c r="B171" s="122" t="s">
        <v>380</v>
      </c>
      <c r="C171" s="122" t="s">
        <v>364</v>
      </c>
      <c r="D171" s="122" t="s">
        <v>1056</v>
      </c>
      <c r="E171" s="122" t="s">
        <v>1057</v>
      </c>
      <c r="F171" s="122" t="s">
        <v>1058</v>
      </c>
      <c r="G171" s="122" t="s">
        <v>437</v>
      </c>
      <c r="J171" s="122" t="s">
        <v>1846</v>
      </c>
    </row>
    <row r="172" spans="1:10">
      <c r="A172" s="122">
        <v>171</v>
      </c>
      <c r="B172" s="122" t="s">
        <v>380</v>
      </c>
      <c r="C172" s="122" t="s">
        <v>364</v>
      </c>
      <c r="D172" s="122" t="s">
        <v>1059</v>
      </c>
      <c r="E172" s="122" t="s">
        <v>1060</v>
      </c>
      <c r="F172" s="122" t="s">
        <v>1061</v>
      </c>
      <c r="G172" s="122" t="s">
        <v>1062</v>
      </c>
      <c r="H172" s="122" t="s">
        <v>1063</v>
      </c>
      <c r="J172" s="122" t="s">
        <v>1846</v>
      </c>
    </row>
    <row r="173" spans="1:10">
      <c r="A173" s="122">
        <v>172</v>
      </c>
      <c r="B173" s="122" t="s">
        <v>380</v>
      </c>
      <c r="C173" s="122" t="s">
        <v>364</v>
      </c>
      <c r="D173" s="122" t="s">
        <v>1064</v>
      </c>
      <c r="E173" s="122" t="s">
        <v>1065</v>
      </c>
      <c r="F173" s="122" t="s">
        <v>1066</v>
      </c>
      <c r="G173" s="122" t="s">
        <v>405</v>
      </c>
      <c r="H173" s="122" t="s">
        <v>1067</v>
      </c>
      <c r="J173" s="122" t="s">
        <v>1846</v>
      </c>
    </row>
    <row r="174" spans="1:10">
      <c r="A174" s="122">
        <v>173</v>
      </c>
      <c r="B174" s="122" t="s">
        <v>380</v>
      </c>
      <c r="C174" s="122" t="s">
        <v>364</v>
      </c>
      <c r="D174" s="122" t="s">
        <v>1068</v>
      </c>
      <c r="E174" s="122" t="s">
        <v>1069</v>
      </c>
      <c r="F174" s="122" t="s">
        <v>1070</v>
      </c>
      <c r="G174" s="122" t="s">
        <v>619</v>
      </c>
      <c r="H174" s="122" t="s">
        <v>1071</v>
      </c>
      <c r="J174" s="122" t="s">
        <v>1846</v>
      </c>
    </row>
    <row r="175" spans="1:10">
      <c r="A175" s="122">
        <v>174</v>
      </c>
      <c r="B175" s="122" t="s">
        <v>380</v>
      </c>
      <c r="C175" s="122" t="s">
        <v>364</v>
      </c>
      <c r="D175" s="122" t="s">
        <v>1072</v>
      </c>
      <c r="E175" s="122" t="s">
        <v>1073</v>
      </c>
      <c r="F175" s="122" t="s">
        <v>1074</v>
      </c>
      <c r="G175" s="122" t="s">
        <v>977</v>
      </c>
      <c r="H175" s="122" t="s">
        <v>1075</v>
      </c>
      <c r="J175" s="122" t="s">
        <v>1846</v>
      </c>
    </row>
    <row r="176" spans="1:10">
      <c r="A176" s="122">
        <v>175</v>
      </c>
      <c r="B176" s="122" t="s">
        <v>380</v>
      </c>
      <c r="C176" s="122" t="s">
        <v>364</v>
      </c>
      <c r="D176" s="122" t="s">
        <v>1076</v>
      </c>
      <c r="E176" s="122" t="s">
        <v>1077</v>
      </c>
      <c r="F176" s="122" t="s">
        <v>1078</v>
      </c>
      <c r="G176" s="122" t="s">
        <v>405</v>
      </c>
      <c r="H176" s="122" t="s">
        <v>1079</v>
      </c>
      <c r="J176" s="122" t="s">
        <v>1846</v>
      </c>
    </row>
    <row r="177" spans="1:10">
      <c r="A177" s="122">
        <v>176</v>
      </c>
      <c r="B177" s="122" t="s">
        <v>380</v>
      </c>
      <c r="C177" s="122" t="s">
        <v>364</v>
      </c>
      <c r="D177" s="122" t="s">
        <v>1080</v>
      </c>
      <c r="E177" s="122" t="s">
        <v>1081</v>
      </c>
      <c r="F177" s="122" t="s">
        <v>1082</v>
      </c>
      <c r="G177" s="122" t="s">
        <v>445</v>
      </c>
      <c r="J177" s="122" t="s">
        <v>1846</v>
      </c>
    </row>
    <row r="178" spans="1:10">
      <c r="A178" s="122">
        <v>177</v>
      </c>
      <c r="B178" s="122" t="s">
        <v>380</v>
      </c>
      <c r="C178" s="122" t="s">
        <v>364</v>
      </c>
      <c r="D178" s="122" t="s">
        <v>1083</v>
      </c>
      <c r="E178" s="122" t="s">
        <v>1084</v>
      </c>
      <c r="F178" s="122" t="s">
        <v>1085</v>
      </c>
      <c r="G178" s="122" t="s">
        <v>1062</v>
      </c>
      <c r="H178" s="122" t="s">
        <v>1086</v>
      </c>
      <c r="J178" s="122" t="s">
        <v>1846</v>
      </c>
    </row>
    <row r="179" spans="1:10">
      <c r="A179" s="122">
        <v>178</v>
      </c>
      <c r="B179" s="122" t="s">
        <v>380</v>
      </c>
      <c r="C179" s="122" t="s">
        <v>364</v>
      </c>
      <c r="D179" s="122" t="s">
        <v>1087</v>
      </c>
      <c r="E179" s="122" t="s">
        <v>1088</v>
      </c>
      <c r="F179" s="122" t="s">
        <v>1089</v>
      </c>
      <c r="G179" s="122" t="s">
        <v>806</v>
      </c>
      <c r="H179" s="122" t="s">
        <v>1090</v>
      </c>
      <c r="J179" s="122" t="s">
        <v>1846</v>
      </c>
    </row>
    <row r="180" spans="1:10">
      <c r="A180" s="122">
        <v>179</v>
      </c>
      <c r="B180" s="122" t="s">
        <v>380</v>
      </c>
      <c r="C180" s="122" t="s">
        <v>364</v>
      </c>
      <c r="D180" s="122" t="s">
        <v>1091</v>
      </c>
      <c r="E180" s="122" t="s">
        <v>1092</v>
      </c>
      <c r="F180" s="122" t="s">
        <v>1093</v>
      </c>
      <c r="G180" s="122" t="s">
        <v>462</v>
      </c>
      <c r="H180" s="122" t="s">
        <v>1094</v>
      </c>
      <c r="J180" s="122" t="s">
        <v>1846</v>
      </c>
    </row>
    <row r="181" spans="1:10">
      <c r="A181" s="122">
        <v>180</v>
      </c>
      <c r="B181" s="122" t="s">
        <v>380</v>
      </c>
      <c r="C181" s="122" t="s">
        <v>364</v>
      </c>
      <c r="D181" s="122" t="s">
        <v>1095</v>
      </c>
      <c r="E181" s="122" t="s">
        <v>1096</v>
      </c>
      <c r="F181" s="122" t="s">
        <v>1097</v>
      </c>
      <c r="G181" s="122" t="s">
        <v>806</v>
      </c>
      <c r="H181" s="122" t="s">
        <v>1098</v>
      </c>
      <c r="J181" s="122" t="s">
        <v>1846</v>
      </c>
    </row>
    <row r="182" spans="1:10">
      <c r="A182" s="122">
        <v>181</v>
      </c>
      <c r="B182" s="122" t="s">
        <v>380</v>
      </c>
      <c r="C182" s="122" t="s">
        <v>364</v>
      </c>
      <c r="D182" s="122" t="s">
        <v>1099</v>
      </c>
      <c r="E182" s="122" t="s">
        <v>1100</v>
      </c>
      <c r="F182" s="122" t="s">
        <v>1101</v>
      </c>
      <c r="G182" s="122" t="s">
        <v>606</v>
      </c>
      <c r="H182" s="122" t="s">
        <v>1102</v>
      </c>
      <c r="J182" s="122" t="s">
        <v>1846</v>
      </c>
    </row>
    <row r="183" spans="1:10">
      <c r="A183" s="122">
        <v>182</v>
      </c>
      <c r="B183" s="122" t="s">
        <v>380</v>
      </c>
      <c r="C183" s="122" t="s">
        <v>364</v>
      </c>
      <c r="D183" s="122" t="s">
        <v>1103</v>
      </c>
      <c r="E183" s="122" t="s">
        <v>1104</v>
      </c>
      <c r="F183" s="122" t="s">
        <v>1105</v>
      </c>
      <c r="G183" s="122" t="s">
        <v>437</v>
      </c>
      <c r="J183" s="122" t="s">
        <v>1846</v>
      </c>
    </row>
    <row r="184" spans="1:10">
      <c r="A184" s="122">
        <v>183</v>
      </c>
      <c r="B184" s="122" t="s">
        <v>380</v>
      </c>
      <c r="C184" s="122" t="s">
        <v>364</v>
      </c>
      <c r="D184" s="122" t="s">
        <v>1106</v>
      </c>
      <c r="E184" s="122" t="s">
        <v>1107</v>
      </c>
      <c r="F184" s="122" t="s">
        <v>1108</v>
      </c>
      <c r="G184" s="122" t="s">
        <v>774</v>
      </c>
      <c r="H184" s="122" t="s">
        <v>1044</v>
      </c>
      <c r="J184" s="122" t="s">
        <v>1846</v>
      </c>
    </row>
    <row r="185" spans="1:10">
      <c r="A185" s="122">
        <v>184</v>
      </c>
      <c r="B185" s="122" t="s">
        <v>380</v>
      </c>
      <c r="C185" s="122" t="s">
        <v>364</v>
      </c>
      <c r="D185" s="122" t="s">
        <v>1109</v>
      </c>
      <c r="E185" s="122" t="s">
        <v>1110</v>
      </c>
      <c r="F185" s="122" t="s">
        <v>1111</v>
      </c>
      <c r="G185" s="122" t="s">
        <v>920</v>
      </c>
      <c r="H185" s="122" t="s">
        <v>1112</v>
      </c>
      <c r="J185" s="122" t="s">
        <v>1846</v>
      </c>
    </row>
    <row r="186" spans="1:10">
      <c r="A186" s="122">
        <v>185</v>
      </c>
      <c r="B186" s="122" t="s">
        <v>380</v>
      </c>
      <c r="C186" s="122" t="s">
        <v>364</v>
      </c>
      <c r="D186" s="122" t="s">
        <v>1113</v>
      </c>
      <c r="E186" s="122" t="s">
        <v>1114</v>
      </c>
      <c r="F186" s="122" t="s">
        <v>1115</v>
      </c>
      <c r="G186" s="122" t="s">
        <v>774</v>
      </c>
      <c r="H186" s="122" t="s">
        <v>1116</v>
      </c>
      <c r="J186" s="122" t="s">
        <v>1846</v>
      </c>
    </row>
    <row r="187" spans="1:10">
      <c r="A187" s="122">
        <v>186</v>
      </c>
      <c r="B187" s="122" t="s">
        <v>380</v>
      </c>
      <c r="C187" s="122" t="s">
        <v>364</v>
      </c>
      <c r="D187" s="122" t="s">
        <v>1117</v>
      </c>
      <c r="E187" s="122" t="s">
        <v>1118</v>
      </c>
      <c r="F187" s="122" t="s">
        <v>1119</v>
      </c>
      <c r="G187" s="122" t="s">
        <v>462</v>
      </c>
      <c r="H187" s="122" t="s">
        <v>1120</v>
      </c>
      <c r="J187" s="122" t="s">
        <v>1846</v>
      </c>
    </row>
    <row r="188" spans="1:10">
      <c r="A188" s="122">
        <v>187</v>
      </c>
      <c r="B188" s="122" t="s">
        <v>380</v>
      </c>
      <c r="C188" s="122" t="s">
        <v>364</v>
      </c>
      <c r="D188" s="122" t="s">
        <v>1121</v>
      </c>
      <c r="E188" s="122" t="s">
        <v>1122</v>
      </c>
      <c r="F188" s="122" t="s">
        <v>1123</v>
      </c>
      <c r="G188" s="122" t="s">
        <v>487</v>
      </c>
      <c r="H188" s="122" t="s">
        <v>1124</v>
      </c>
      <c r="J188" s="122" t="s">
        <v>1846</v>
      </c>
    </row>
    <row r="189" spans="1:10">
      <c r="A189" s="122">
        <v>188</v>
      </c>
      <c r="B189" s="122" t="s">
        <v>380</v>
      </c>
      <c r="C189" s="122" t="s">
        <v>364</v>
      </c>
      <c r="D189" s="122" t="s">
        <v>1125</v>
      </c>
      <c r="E189" s="122" t="s">
        <v>1126</v>
      </c>
      <c r="F189" s="122" t="s">
        <v>1127</v>
      </c>
      <c r="G189" s="122" t="s">
        <v>425</v>
      </c>
      <c r="H189" s="122" t="s">
        <v>1040</v>
      </c>
      <c r="J189" s="122" t="s">
        <v>1846</v>
      </c>
    </row>
    <row r="190" spans="1:10">
      <c r="A190" s="122">
        <v>189</v>
      </c>
      <c r="B190" s="122" t="s">
        <v>380</v>
      </c>
      <c r="C190" s="122" t="s">
        <v>364</v>
      </c>
      <c r="D190" s="122" t="s">
        <v>1128</v>
      </c>
      <c r="E190" s="122" t="s">
        <v>1129</v>
      </c>
      <c r="F190" s="122" t="s">
        <v>1130</v>
      </c>
      <c r="G190" s="122" t="s">
        <v>774</v>
      </c>
      <c r="H190" s="122" t="s">
        <v>1131</v>
      </c>
      <c r="J190" s="122" t="s">
        <v>1846</v>
      </c>
    </row>
    <row r="191" spans="1:10">
      <c r="A191" s="122">
        <v>190</v>
      </c>
      <c r="B191" s="122" t="s">
        <v>380</v>
      </c>
      <c r="C191" s="122" t="s">
        <v>364</v>
      </c>
      <c r="D191" s="122" t="s">
        <v>1132</v>
      </c>
      <c r="E191" s="122" t="s">
        <v>1133</v>
      </c>
      <c r="F191" s="122" t="s">
        <v>1134</v>
      </c>
      <c r="G191" s="122" t="s">
        <v>462</v>
      </c>
      <c r="H191" s="122" t="s">
        <v>1135</v>
      </c>
      <c r="J191" s="122" t="s">
        <v>1846</v>
      </c>
    </row>
    <row r="192" spans="1:10">
      <c r="A192" s="122">
        <v>191</v>
      </c>
      <c r="B192" s="122" t="s">
        <v>380</v>
      </c>
      <c r="C192" s="122" t="s">
        <v>364</v>
      </c>
      <c r="D192" s="122" t="s">
        <v>1136</v>
      </c>
      <c r="E192" s="122" t="s">
        <v>1137</v>
      </c>
      <c r="F192" s="122" t="s">
        <v>1138</v>
      </c>
      <c r="G192" s="122" t="s">
        <v>907</v>
      </c>
      <c r="H192" s="122" t="s">
        <v>1139</v>
      </c>
      <c r="J192" s="122" t="s">
        <v>1846</v>
      </c>
    </row>
    <row r="193" spans="1:10">
      <c r="A193" s="122">
        <v>192</v>
      </c>
      <c r="B193" s="122" t="s">
        <v>380</v>
      </c>
      <c r="C193" s="122" t="s">
        <v>364</v>
      </c>
      <c r="D193" s="122" t="s">
        <v>1140</v>
      </c>
      <c r="E193" s="122" t="s">
        <v>1141</v>
      </c>
      <c r="F193" s="122" t="s">
        <v>1142</v>
      </c>
      <c r="G193" s="122" t="s">
        <v>415</v>
      </c>
      <c r="H193" s="122" t="s">
        <v>1143</v>
      </c>
      <c r="J193" s="122" t="s">
        <v>1846</v>
      </c>
    </row>
    <row r="194" spans="1:10">
      <c r="A194" s="122">
        <v>193</v>
      </c>
      <c r="B194" s="122" t="s">
        <v>380</v>
      </c>
      <c r="C194" s="122" t="s">
        <v>364</v>
      </c>
      <c r="D194" s="122" t="s">
        <v>1144</v>
      </c>
      <c r="E194" s="122" t="s">
        <v>1145</v>
      </c>
      <c r="F194" s="122" t="s">
        <v>1146</v>
      </c>
      <c r="G194" s="122" t="s">
        <v>1147</v>
      </c>
      <c r="H194" s="122" t="s">
        <v>1148</v>
      </c>
      <c r="J194" s="122" t="s">
        <v>1846</v>
      </c>
    </row>
    <row r="195" spans="1:10">
      <c r="A195" s="122">
        <v>194</v>
      </c>
      <c r="B195" s="122" t="s">
        <v>380</v>
      </c>
      <c r="C195" s="122" t="s">
        <v>364</v>
      </c>
      <c r="D195" s="122" t="s">
        <v>1149</v>
      </c>
      <c r="E195" s="122" t="s">
        <v>1150</v>
      </c>
      <c r="F195" s="122" t="s">
        <v>1151</v>
      </c>
      <c r="G195" s="122" t="s">
        <v>425</v>
      </c>
      <c r="H195" s="122" t="s">
        <v>1152</v>
      </c>
      <c r="J195" s="122" t="s">
        <v>1846</v>
      </c>
    </row>
    <row r="196" spans="1:10">
      <c r="A196" s="122">
        <v>195</v>
      </c>
      <c r="B196" s="122" t="s">
        <v>380</v>
      </c>
      <c r="C196" s="122" t="s">
        <v>364</v>
      </c>
      <c r="D196" s="122" t="s">
        <v>1153</v>
      </c>
      <c r="E196" s="122" t="s">
        <v>1154</v>
      </c>
      <c r="F196" s="122" t="s">
        <v>1155</v>
      </c>
      <c r="G196" s="122" t="s">
        <v>907</v>
      </c>
      <c r="H196" s="122" t="s">
        <v>793</v>
      </c>
      <c r="J196" s="122" t="s">
        <v>1846</v>
      </c>
    </row>
    <row r="197" spans="1:10">
      <c r="A197" s="122">
        <v>196</v>
      </c>
      <c r="B197" s="122" t="s">
        <v>380</v>
      </c>
      <c r="C197" s="122" t="s">
        <v>364</v>
      </c>
      <c r="D197" s="122" t="s">
        <v>1156</v>
      </c>
      <c r="E197" s="122" t="s">
        <v>1157</v>
      </c>
      <c r="F197" s="122" t="s">
        <v>1158</v>
      </c>
      <c r="G197" s="122" t="s">
        <v>462</v>
      </c>
      <c r="H197" s="122" t="s">
        <v>1159</v>
      </c>
      <c r="J197" s="122" t="s">
        <v>1846</v>
      </c>
    </row>
    <row r="198" spans="1:10">
      <c r="A198" s="122">
        <v>197</v>
      </c>
      <c r="B198" s="122" t="s">
        <v>380</v>
      </c>
      <c r="C198" s="122" t="s">
        <v>364</v>
      </c>
      <c r="D198" s="122" t="s">
        <v>1160</v>
      </c>
      <c r="E198" s="122" t="s">
        <v>1161</v>
      </c>
      <c r="F198" s="122" t="s">
        <v>1162</v>
      </c>
      <c r="G198" s="122" t="s">
        <v>774</v>
      </c>
      <c r="H198" s="122" t="s">
        <v>1163</v>
      </c>
      <c r="J198" s="122" t="s">
        <v>1846</v>
      </c>
    </row>
    <row r="199" spans="1:10">
      <c r="A199" s="122">
        <v>198</v>
      </c>
      <c r="B199" s="122" t="s">
        <v>380</v>
      </c>
      <c r="C199" s="122" t="s">
        <v>364</v>
      </c>
      <c r="D199" s="122" t="s">
        <v>1164</v>
      </c>
      <c r="E199" s="122" t="s">
        <v>1165</v>
      </c>
      <c r="F199" s="122" t="s">
        <v>1166</v>
      </c>
      <c r="G199" s="122" t="s">
        <v>1147</v>
      </c>
      <c r="H199" s="122" t="s">
        <v>1167</v>
      </c>
      <c r="J199" s="122" t="s">
        <v>1846</v>
      </c>
    </row>
    <row r="200" spans="1:10">
      <c r="A200" s="122">
        <v>199</v>
      </c>
      <c r="B200" s="122" t="s">
        <v>380</v>
      </c>
      <c r="C200" s="122" t="s">
        <v>364</v>
      </c>
      <c r="D200" s="122" t="s">
        <v>1168</v>
      </c>
      <c r="E200" s="122" t="s">
        <v>1169</v>
      </c>
      <c r="F200" s="122" t="s">
        <v>1170</v>
      </c>
      <c r="G200" s="122" t="s">
        <v>462</v>
      </c>
      <c r="H200" s="122" t="s">
        <v>1171</v>
      </c>
      <c r="J200" s="122" t="s">
        <v>1846</v>
      </c>
    </row>
    <row r="201" spans="1:10">
      <c r="A201" s="122">
        <v>200</v>
      </c>
      <c r="B201" s="122" t="s">
        <v>380</v>
      </c>
      <c r="C201" s="122" t="s">
        <v>364</v>
      </c>
      <c r="D201" s="122" t="s">
        <v>1172</v>
      </c>
      <c r="E201" s="122" t="s">
        <v>1173</v>
      </c>
      <c r="F201" s="122" t="s">
        <v>1174</v>
      </c>
      <c r="G201" s="122" t="s">
        <v>425</v>
      </c>
      <c r="H201" s="122" t="s">
        <v>1175</v>
      </c>
      <c r="J201" s="122" t="s">
        <v>1846</v>
      </c>
    </row>
    <row r="202" spans="1:10">
      <c r="A202" s="122">
        <v>201</v>
      </c>
      <c r="B202" s="122" t="s">
        <v>380</v>
      </c>
      <c r="C202" s="122" t="s">
        <v>364</v>
      </c>
      <c r="D202" s="122" t="s">
        <v>1176</v>
      </c>
      <c r="E202" s="122" t="s">
        <v>1177</v>
      </c>
      <c r="F202" s="122" t="s">
        <v>1178</v>
      </c>
      <c r="G202" s="122" t="s">
        <v>425</v>
      </c>
      <c r="H202" s="122" t="s">
        <v>1179</v>
      </c>
      <c r="J202" s="122" t="s">
        <v>1846</v>
      </c>
    </row>
    <row r="203" spans="1:10">
      <c r="A203" s="122">
        <v>202</v>
      </c>
      <c r="B203" s="122" t="s">
        <v>380</v>
      </c>
      <c r="C203" s="122" t="s">
        <v>364</v>
      </c>
      <c r="D203" s="122" t="s">
        <v>1180</v>
      </c>
      <c r="E203" s="122" t="s">
        <v>1181</v>
      </c>
      <c r="F203" s="122" t="s">
        <v>1182</v>
      </c>
      <c r="G203" s="122" t="s">
        <v>929</v>
      </c>
      <c r="J203" s="122" t="s">
        <v>1846</v>
      </c>
    </row>
    <row r="204" spans="1:10">
      <c r="A204" s="122">
        <v>203</v>
      </c>
      <c r="B204" s="122" t="s">
        <v>380</v>
      </c>
      <c r="C204" s="122" t="s">
        <v>364</v>
      </c>
      <c r="D204" s="122" t="s">
        <v>1183</v>
      </c>
      <c r="E204" s="122" t="s">
        <v>1184</v>
      </c>
      <c r="F204" s="122" t="s">
        <v>1185</v>
      </c>
      <c r="G204" s="122" t="s">
        <v>1147</v>
      </c>
      <c r="H204" s="122" t="s">
        <v>1186</v>
      </c>
      <c r="J204" s="122" t="s">
        <v>1846</v>
      </c>
    </row>
    <row r="205" spans="1:10">
      <c r="A205" s="122">
        <v>204</v>
      </c>
      <c r="B205" s="122" t="s">
        <v>380</v>
      </c>
      <c r="C205" s="122" t="s">
        <v>364</v>
      </c>
      <c r="D205" s="122" t="s">
        <v>1187</v>
      </c>
      <c r="E205" s="122" t="s">
        <v>1188</v>
      </c>
      <c r="F205" s="122" t="s">
        <v>1189</v>
      </c>
      <c r="G205" s="122" t="s">
        <v>1147</v>
      </c>
      <c r="H205" s="122" t="s">
        <v>1190</v>
      </c>
      <c r="J205" s="122" t="s">
        <v>1846</v>
      </c>
    </row>
    <row r="206" spans="1:10">
      <c r="A206" s="122">
        <v>205</v>
      </c>
      <c r="B206" s="122" t="s">
        <v>380</v>
      </c>
      <c r="C206" s="122" t="s">
        <v>364</v>
      </c>
      <c r="D206" s="122" t="s">
        <v>1191</v>
      </c>
      <c r="E206" s="122" t="s">
        <v>1192</v>
      </c>
      <c r="F206" s="122" t="s">
        <v>1193</v>
      </c>
      <c r="G206" s="122" t="s">
        <v>437</v>
      </c>
      <c r="J206" s="122" t="s">
        <v>1846</v>
      </c>
    </row>
    <row r="207" spans="1:10">
      <c r="A207" s="122">
        <v>206</v>
      </c>
      <c r="B207" s="122" t="s">
        <v>380</v>
      </c>
      <c r="C207" s="122" t="s">
        <v>364</v>
      </c>
      <c r="D207" s="122" t="s">
        <v>1194</v>
      </c>
      <c r="E207" s="122" t="s">
        <v>1195</v>
      </c>
      <c r="F207" s="122" t="s">
        <v>1196</v>
      </c>
      <c r="G207" s="122" t="s">
        <v>425</v>
      </c>
      <c r="H207" s="122" t="s">
        <v>1197</v>
      </c>
      <c r="J207" s="122" t="s">
        <v>1846</v>
      </c>
    </row>
    <row r="208" spans="1:10">
      <c r="A208" s="122">
        <v>207</v>
      </c>
      <c r="B208" s="122" t="s">
        <v>380</v>
      </c>
      <c r="C208" s="122" t="s">
        <v>364</v>
      </c>
      <c r="D208" s="122" t="s">
        <v>1198</v>
      </c>
      <c r="E208" s="122" t="s">
        <v>1199</v>
      </c>
      <c r="F208" s="122" t="s">
        <v>1200</v>
      </c>
      <c r="G208" s="122" t="s">
        <v>929</v>
      </c>
      <c r="J208" s="122" t="s">
        <v>1846</v>
      </c>
    </row>
    <row r="209" spans="1:10">
      <c r="A209" s="122">
        <v>208</v>
      </c>
      <c r="B209" s="122" t="s">
        <v>380</v>
      </c>
      <c r="C209" s="122" t="s">
        <v>364</v>
      </c>
      <c r="D209" s="122" t="s">
        <v>1201</v>
      </c>
      <c r="E209" s="122" t="s">
        <v>1202</v>
      </c>
      <c r="F209" s="122" t="s">
        <v>1203</v>
      </c>
      <c r="G209" s="122" t="s">
        <v>659</v>
      </c>
      <c r="H209" s="122" t="s">
        <v>1204</v>
      </c>
      <c r="J209" s="122" t="s">
        <v>1846</v>
      </c>
    </row>
    <row r="210" spans="1:10">
      <c r="A210" s="122">
        <v>209</v>
      </c>
      <c r="B210" s="122" t="s">
        <v>380</v>
      </c>
      <c r="C210" s="122" t="s">
        <v>364</v>
      </c>
      <c r="D210" s="122" t="s">
        <v>1205</v>
      </c>
      <c r="E210" s="122" t="s">
        <v>1206</v>
      </c>
      <c r="F210" s="122" t="s">
        <v>1207</v>
      </c>
      <c r="G210" s="122" t="s">
        <v>850</v>
      </c>
      <c r="H210" s="122" t="s">
        <v>1208</v>
      </c>
      <c r="J210" s="122" t="s">
        <v>1846</v>
      </c>
    </row>
    <row r="211" spans="1:10">
      <c r="A211" s="122">
        <v>210</v>
      </c>
      <c r="B211" s="122" t="s">
        <v>380</v>
      </c>
      <c r="C211" s="122" t="s">
        <v>364</v>
      </c>
      <c r="D211" s="122" t="s">
        <v>1209</v>
      </c>
      <c r="E211" s="122" t="s">
        <v>1210</v>
      </c>
      <c r="F211" s="122" t="s">
        <v>1211</v>
      </c>
      <c r="G211" s="122" t="s">
        <v>462</v>
      </c>
      <c r="H211" s="122" t="s">
        <v>1212</v>
      </c>
      <c r="J211" s="122" t="s">
        <v>1846</v>
      </c>
    </row>
    <row r="212" spans="1:10">
      <c r="A212" s="122">
        <v>211</v>
      </c>
      <c r="B212" s="122" t="s">
        <v>380</v>
      </c>
      <c r="C212" s="122" t="s">
        <v>364</v>
      </c>
      <c r="D212" s="122" t="s">
        <v>1213</v>
      </c>
      <c r="E212" s="122" t="s">
        <v>1214</v>
      </c>
      <c r="F212" s="122" t="s">
        <v>1215</v>
      </c>
      <c r="G212" s="122" t="s">
        <v>929</v>
      </c>
      <c r="J212" s="122" t="s">
        <v>1846</v>
      </c>
    </row>
    <row r="213" spans="1:10">
      <c r="A213" s="122">
        <v>212</v>
      </c>
      <c r="B213" s="122" t="s">
        <v>380</v>
      </c>
      <c r="C213" s="122" t="s">
        <v>364</v>
      </c>
      <c r="D213" s="122" t="s">
        <v>1216</v>
      </c>
      <c r="E213" s="122" t="s">
        <v>1217</v>
      </c>
      <c r="F213" s="122" t="s">
        <v>1218</v>
      </c>
      <c r="G213" s="122" t="s">
        <v>815</v>
      </c>
      <c r="J213" s="122" t="s">
        <v>1846</v>
      </c>
    </row>
    <row r="214" spans="1:10">
      <c r="A214" s="122">
        <v>213</v>
      </c>
      <c r="B214" s="122" t="s">
        <v>380</v>
      </c>
      <c r="C214" s="122" t="s">
        <v>364</v>
      </c>
      <c r="D214" s="122" t="s">
        <v>1219</v>
      </c>
      <c r="E214" s="122" t="s">
        <v>1220</v>
      </c>
      <c r="F214" s="122" t="s">
        <v>1221</v>
      </c>
      <c r="G214" s="122" t="s">
        <v>850</v>
      </c>
      <c r="H214" s="122" t="s">
        <v>1222</v>
      </c>
      <c r="J214" s="122" t="s">
        <v>1846</v>
      </c>
    </row>
    <row r="215" spans="1:10">
      <c r="A215" s="122">
        <v>214</v>
      </c>
      <c r="B215" s="122" t="s">
        <v>380</v>
      </c>
      <c r="C215" s="122" t="s">
        <v>364</v>
      </c>
      <c r="D215" s="122" t="s">
        <v>1223</v>
      </c>
      <c r="E215" s="122" t="s">
        <v>1224</v>
      </c>
      <c r="F215" s="122" t="s">
        <v>1225</v>
      </c>
      <c r="G215" s="122" t="s">
        <v>929</v>
      </c>
      <c r="J215" s="122" t="s">
        <v>1846</v>
      </c>
    </row>
    <row r="216" spans="1:10">
      <c r="A216" s="122">
        <v>215</v>
      </c>
      <c r="B216" s="122" t="s">
        <v>380</v>
      </c>
      <c r="C216" s="122" t="s">
        <v>364</v>
      </c>
      <c r="D216" s="122" t="s">
        <v>1226</v>
      </c>
      <c r="E216" s="122" t="s">
        <v>1227</v>
      </c>
      <c r="F216" s="122" t="s">
        <v>1228</v>
      </c>
      <c r="G216" s="122" t="s">
        <v>1229</v>
      </c>
      <c r="H216" s="122" t="s">
        <v>1230</v>
      </c>
      <c r="J216" s="122" t="s">
        <v>1846</v>
      </c>
    </row>
    <row r="217" spans="1:10">
      <c r="A217" s="122">
        <v>216</v>
      </c>
      <c r="B217" s="122" t="s">
        <v>380</v>
      </c>
      <c r="C217" s="122" t="s">
        <v>364</v>
      </c>
      <c r="D217" s="122" t="s">
        <v>1231</v>
      </c>
      <c r="E217" s="122" t="s">
        <v>1232</v>
      </c>
      <c r="F217" s="122" t="s">
        <v>1233</v>
      </c>
      <c r="G217" s="122" t="s">
        <v>462</v>
      </c>
      <c r="H217" s="122" t="s">
        <v>1159</v>
      </c>
      <c r="J217" s="122" t="s">
        <v>1846</v>
      </c>
    </row>
    <row r="218" spans="1:10">
      <c r="A218" s="122">
        <v>217</v>
      </c>
      <c r="B218" s="122" t="s">
        <v>380</v>
      </c>
      <c r="C218" s="122" t="s">
        <v>364</v>
      </c>
      <c r="D218" s="122" t="s">
        <v>1234</v>
      </c>
      <c r="E218" s="122" t="s">
        <v>1235</v>
      </c>
      <c r="F218" s="122" t="s">
        <v>1236</v>
      </c>
      <c r="G218" s="122" t="s">
        <v>977</v>
      </c>
      <c r="H218" s="122" t="s">
        <v>1237</v>
      </c>
      <c r="J218" s="122" t="s">
        <v>1846</v>
      </c>
    </row>
    <row r="219" spans="1:10">
      <c r="A219" s="122">
        <v>218</v>
      </c>
      <c r="B219" s="122" t="s">
        <v>380</v>
      </c>
      <c r="C219" s="122" t="s">
        <v>364</v>
      </c>
      <c r="D219" s="122" t="s">
        <v>1238</v>
      </c>
      <c r="E219" s="122" t="s">
        <v>1239</v>
      </c>
      <c r="F219" s="122" t="s">
        <v>1240</v>
      </c>
      <c r="G219" s="122" t="s">
        <v>420</v>
      </c>
      <c r="H219" s="122" t="s">
        <v>1241</v>
      </c>
      <c r="J219" s="122" t="s">
        <v>1846</v>
      </c>
    </row>
    <row r="220" spans="1:10">
      <c r="A220" s="122">
        <v>219</v>
      </c>
      <c r="B220" s="122" t="s">
        <v>380</v>
      </c>
      <c r="C220" s="122" t="s">
        <v>364</v>
      </c>
      <c r="D220" s="122" t="s">
        <v>1242</v>
      </c>
      <c r="E220" s="122" t="s">
        <v>1243</v>
      </c>
      <c r="F220" s="122" t="s">
        <v>1244</v>
      </c>
      <c r="G220" s="122" t="s">
        <v>815</v>
      </c>
      <c r="H220" s="122" t="s">
        <v>1245</v>
      </c>
      <c r="J220" s="122" t="s">
        <v>1846</v>
      </c>
    </row>
    <row r="221" spans="1:10">
      <c r="A221" s="122">
        <v>220</v>
      </c>
      <c r="B221" s="122" t="s">
        <v>380</v>
      </c>
      <c r="C221" s="122" t="s">
        <v>364</v>
      </c>
      <c r="D221" s="122" t="s">
        <v>1246</v>
      </c>
      <c r="E221" s="122" t="s">
        <v>1247</v>
      </c>
      <c r="F221" s="122" t="s">
        <v>1248</v>
      </c>
      <c r="G221" s="122" t="s">
        <v>902</v>
      </c>
      <c r="J221" s="122" t="s">
        <v>1846</v>
      </c>
    </row>
    <row r="222" spans="1:10">
      <c r="A222" s="122">
        <v>221</v>
      </c>
      <c r="B222" s="122" t="s">
        <v>380</v>
      </c>
      <c r="C222" s="122" t="s">
        <v>364</v>
      </c>
      <c r="D222" s="122" t="s">
        <v>1249</v>
      </c>
      <c r="E222" s="122" t="s">
        <v>1250</v>
      </c>
      <c r="F222" s="122" t="s">
        <v>1251</v>
      </c>
      <c r="G222" s="122" t="s">
        <v>1252</v>
      </c>
      <c r="J222" s="122" t="s">
        <v>1846</v>
      </c>
    </row>
    <row r="223" spans="1:10">
      <c r="A223" s="122">
        <v>222</v>
      </c>
      <c r="B223" s="122" t="s">
        <v>380</v>
      </c>
      <c r="C223" s="122" t="s">
        <v>364</v>
      </c>
      <c r="D223" s="122" t="s">
        <v>1253</v>
      </c>
      <c r="E223" s="122" t="s">
        <v>1254</v>
      </c>
      <c r="F223" s="122" t="s">
        <v>1255</v>
      </c>
      <c r="G223" s="122" t="s">
        <v>1256</v>
      </c>
      <c r="J223" s="122" t="s">
        <v>1846</v>
      </c>
    </row>
    <row r="224" spans="1:10">
      <c r="A224" s="122">
        <v>223</v>
      </c>
      <c r="B224" s="122" t="s">
        <v>380</v>
      </c>
      <c r="C224" s="122" t="s">
        <v>364</v>
      </c>
      <c r="D224" s="122" t="s">
        <v>1257</v>
      </c>
      <c r="E224" s="122" t="s">
        <v>1258</v>
      </c>
      <c r="F224" s="122" t="s">
        <v>1259</v>
      </c>
      <c r="G224" s="122" t="s">
        <v>534</v>
      </c>
      <c r="J224" s="122" t="s">
        <v>1846</v>
      </c>
    </row>
    <row r="225" spans="1:10">
      <c r="A225" s="122">
        <v>224</v>
      </c>
      <c r="B225" s="122" t="s">
        <v>380</v>
      </c>
      <c r="C225" s="122" t="s">
        <v>364</v>
      </c>
      <c r="D225" s="122" t="s">
        <v>1260</v>
      </c>
      <c r="E225" s="122" t="s">
        <v>1261</v>
      </c>
      <c r="F225" s="122" t="s">
        <v>1262</v>
      </c>
      <c r="G225" s="122" t="s">
        <v>487</v>
      </c>
      <c r="H225" s="122" t="s">
        <v>1263</v>
      </c>
      <c r="J225" s="122" t="s">
        <v>1846</v>
      </c>
    </row>
    <row r="226" spans="1:10">
      <c r="A226" s="122">
        <v>225</v>
      </c>
      <c r="B226" s="122" t="s">
        <v>380</v>
      </c>
      <c r="C226" s="122" t="s">
        <v>364</v>
      </c>
      <c r="D226" s="122" t="s">
        <v>1264</v>
      </c>
      <c r="E226" s="122" t="s">
        <v>1265</v>
      </c>
      <c r="F226" s="122" t="s">
        <v>1266</v>
      </c>
      <c r="G226" s="122" t="s">
        <v>503</v>
      </c>
      <c r="H226" s="122" t="s">
        <v>1267</v>
      </c>
      <c r="J226" s="122" t="s">
        <v>1846</v>
      </c>
    </row>
    <row r="227" spans="1:10">
      <c r="A227" s="122">
        <v>226</v>
      </c>
      <c r="B227" s="122" t="s">
        <v>380</v>
      </c>
      <c r="C227" s="122" t="s">
        <v>364</v>
      </c>
      <c r="D227" s="122" t="s">
        <v>1268</v>
      </c>
      <c r="E227" s="122" t="s">
        <v>1269</v>
      </c>
      <c r="F227" s="122" t="s">
        <v>1270</v>
      </c>
      <c r="G227" s="122" t="s">
        <v>907</v>
      </c>
      <c r="H227" s="122" t="s">
        <v>1271</v>
      </c>
      <c r="J227" s="122" t="s">
        <v>1846</v>
      </c>
    </row>
    <row r="228" spans="1:10">
      <c r="A228" s="122">
        <v>227</v>
      </c>
      <c r="B228" s="122" t="s">
        <v>380</v>
      </c>
      <c r="C228" s="122" t="s">
        <v>364</v>
      </c>
      <c r="D228" s="122" t="s">
        <v>1272</v>
      </c>
      <c r="E228" s="122" t="s">
        <v>1273</v>
      </c>
      <c r="F228" s="122" t="s">
        <v>1274</v>
      </c>
      <c r="G228" s="122" t="s">
        <v>907</v>
      </c>
      <c r="H228" s="122" t="s">
        <v>1275</v>
      </c>
      <c r="J228" s="122" t="s">
        <v>1846</v>
      </c>
    </row>
    <row r="229" spans="1:10">
      <c r="A229" s="122">
        <v>228</v>
      </c>
      <c r="B229" s="122" t="s">
        <v>380</v>
      </c>
      <c r="C229" s="122" t="s">
        <v>364</v>
      </c>
      <c r="D229" s="122" t="s">
        <v>1276</v>
      </c>
      <c r="E229" s="122" t="s">
        <v>1277</v>
      </c>
      <c r="F229" s="122" t="s">
        <v>1278</v>
      </c>
      <c r="G229" s="122" t="s">
        <v>907</v>
      </c>
      <c r="H229" s="122" t="s">
        <v>1279</v>
      </c>
      <c r="J229" s="122" t="s">
        <v>1846</v>
      </c>
    </row>
    <row r="230" spans="1:10">
      <c r="A230" s="122">
        <v>229</v>
      </c>
      <c r="B230" s="122" t="s">
        <v>380</v>
      </c>
      <c r="C230" s="122" t="s">
        <v>364</v>
      </c>
      <c r="D230" s="122" t="s">
        <v>1280</v>
      </c>
      <c r="E230" s="122" t="s">
        <v>1281</v>
      </c>
      <c r="F230" s="122" t="s">
        <v>1282</v>
      </c>
      <c r="G230" s="122" t="s">
        <v>994</v>
      </c>
      <c r="H230" s="122" t="s">
        <v>1283</v>
      </c>
      <c r="J230" s="122" t="s">
        <v>1846</v>
      </c>
    </row>
    <row r="231" spans="1:10">
      <c r="A231" s="122">
        <v>230</v>
      </c>
      <c r="B231" s="122" t="s">
        <v>380</v>
      </c>
      <c r="C231" s="122" t="s">
        <v>364</v>
      </c>
      <c r="D231" s="122" t="s">
        <v>1284</v>
      </c>
      <c r="E231" s="122" t="s">
        <v>1285</v>
      </c>
      <c r="F231" s="122" t="s">
        <v>1286</v>
      </c>
      <c r="G231" s="122" t="s">
        <v>659</v>
      </c>
      <c r="H231" s="122" t="s">
        <v>1287</v>
      </c>
      <c r="J231" s="122" t="s">
        <v>1846</v>
      </c>
    </row>
    <row r="232" spans="1:10">
      <c r="A232" s="122">
        <v>231</v>
      </c>
      <c r="B232" s="122" t="s">
        <v>380</v>
      </c>
      <c r="C232" s="122" t="s">
        <v>364</v>
      </c>
      <c r="D232" s="122" t="s">
        <v>1288</v>
      </c>
      <c r="E232" s="122" t="s">
        <v>1289</v>
      </c>
      <c r="F232" s="122" t="s">
        <v>1290</v>
      </c>
      <c r="G232" s="122" t="s">
        <v>384</v>
      </c>
      <c r="J232" s="122" t="s">
        <v>1846</v>
      </c>
    </row>
    <row r="233" spans="1:10">
      <c r="A233" s="122">
        <v>232</v>
      </c>
      <c r="B233" s="122" t="s">
        <v>380</v>
      </c>
      <c r="C233" s="122" t="s">
        <v>364</v>
      </c>
      <c r="D233" s="122" t="s">
        <v>1291</v>
      </c>
      <c r="E233" s="122" t="s">
        <v>1292</v>
      </c>
      <c r="F233" s="122" t="s">
        <v>1293</v>
      </c>
      <c r="G233" s="122" t="s">
        <v>973</v>
      </c>
      <c r="J233" s="122" t="s">
        <v>1846</v>
      </c>
    </row>
    <row r="234" spans="1:10">
      <c r="A234" s="122">
        <v>233</v>
      </c>
      <c r="B234" s="122" t="s">
        <v>380</v>
      </c>
      <c r="C234" s="122" t="s">
        <v>364</v>
      </c>
      <c r="D234" s="122" t="s">
        <v>1294</v>
      </c>
      <c r="E234" s="122" t="s">
        <v>1295</v>
      </c>
      <c r="F234" s="122" t="s">
        <v>1296</v>
      </c>
      <c r="G234" s="122" t="s">
        <v>815</v>
      </c>
      <c r="J234" s="122" t="s">
        <v>1846</v>
      </c>
    </row>
    <row r="235" spans="1:10">
      <c r="A235" s="122">
        <v>234</v>
      </c>
      <c r="B235" s="122" t="s">
        <v>380</v>
      </c>
      <c r="C235" s="122" t="s">
        <v>364</v>
      </c>
      <c r="D235" s="122" t="s">
        <v>1297</v>
      </c>
      <c r="E235" s="122" t="s">
        <v>1298</v>
      </c>
      <c r="F235" s="122" t="s">
        <v>1299</v>
      </c>
      <c r="G235" s="122" t="s">
        <v>503</v>
      </c>
      <c r="H235" s="122" t="s">
        <v>1300</v>
      </c>
      <c r="J235" s="122" t="s">
        <v>1846</v>
      </c>
    </row>
    <row r="236" spans="1:10">
      <c r="A236" s="122">
        <v>235</v>
      </c>
      <c r="B236" s="122" t="s">
        <v>380</v>
      </c>
      <c r="C236" s="122" t="s">
        <v>364</v>
      </c>
      <c r="D236" s="122" t="s">
        <v>1301</v>
      </c>
      <c r="E236" s="122" t="s">
        <v>1302</v>
      </c>
      <c r="F236" s="122" t="s">
        <v>1303</v>
      </c>
      <c r="G236" s="122" t="s">
        <v>700</v>
      </c>
      <c r="H236" s="122" t="s">
        <v>1304</v>
      </c>
      <c r="J236" s="122" t="s">
        <v>1846</v>
      </c>
    </row>
    <row r="237" spans="1:10">
      <c r="A237" s="122">
        <v>236</v>
      </c>
      <c r="B237" s="122" t="s">
        <v>380</v>
      </c>
      <c r="C237" s="122" t="s">
        <v>364</v>
      </c>
      <c r="D237" s="122" t="s">
        <v>1305</v>
      </c>
      <c r="E237" s="122" t="s">
        <v>1306</v>
      </c>
      <c r="F237" s="122" t="s">
        <v>1307</v>
      </c>
      <c r="G237" s="122" t="s">
        <v>1308</v>
      </c>
      <c r="H237" s="122" t="s">
        <v>1309</v>
      </c>
      <c r="J237" s="122" t="s">
        <v>1846</v>
      </c>
    </row>
    <row r="238" spans="1:10">
      <c r="A238" s="122">
        <v>237</v>
      </c>
      <c r="B238" s="122" t="s">
        <v>380</v>
      </c>
      <c r="C238" s="122" t="s">
        <v>364</v>
      </c>
      <c r="D238" s="122" t="s">
        <v>1310</v>
      </c>
      <c r="E238" s="122" t="s">
        <v>1311</v>
      </c>
      <c r="F238" s="122" t="s">
        <v>1312</v>
      </c>
      <c r="G238" s="122" t="s">
        <v>815</v>
      </c>
      <c r="J238" s="122" t="s">
        <v>1846</v>
      </c>
    </row>
    <row r="239" spans="1:10">
      <c r="A239" s="122">
        <v>238</v>
      </c>
      <c r="B239" s="122" t="s">
        <v>380</v>
      </c>
      <c r="C239" s="122" t="s">
        <v>364</v>
      </c>
      <c r="D239" s="122" t="s">
        <v>1313</v>
      </c>
      <c r="E239" s="122" t="s">
        <v>1314</v>
      </c>
      <c r="F239" s="122" t="s">
        <v>1315</v>
      </c>
      <c r="G239" s="122" t="s">
        <v>726</v>
      </c>
      <c r="J239" s="122" t="s">
        <v>1846</v>
      </c>
    </row>
    <row r="240" spans="1:10">
      <c r="A240" s="122">
        <v>239</v>
      </c>
      <c r="B240" s="122" t="s">
        <v>380</v>
      </c>
      <c r="C240" s="122" t="s">
        <v>364</v>
      </c>
      <c r="D240" s="122" t="s">
        <v>1316</v>
      </c>
      <c r="E240" s="122" t="s">
        <v>1317</v>
      </c>
      <c r="F240" s="122" t="s">
        <v>1318</v>
      </c>
      <c r="G240" s="122" t="s">
        <v>815</v>
      </c>
      <c r="J240" s="122" t="s">
        <v>1846</v>
      </c>
    </row>
    <row r="241" spans="1:10">
      <c r="A241" s="122">
        <v>240</v>
      </c>
      <c r="B241" s="122" t="s">
        <v>380</v>
      </c>
      <c r="C241" s="122" t="s">
        <v>364</v>
      </c>
      <c r="D241" s="122" t="s">
        <v>1319</v>
      </c>
      <c r="E241" s="122" t="s">
        <v>1320</v>
      </c>
      <c r="F241" s="122" t="s">
        <v>1321</v>
      </c>
      <c r="G241" s="122" t="s">
        <v>907</v>
      </c>
      <c r="H241" s="122" t="s">
        <v>1322</v>
      </c>
      <c r="J241" s="122" t="s">
        <v>1846</v>
      </c>
    </row>
    <row r="242" spans="1:10">
      <c r="A242" s="122">
        <v>241</v>
      </c>
      <c r="B242" s="122" t="s">
        <v>380</v>
      </c>
      <c r="C242" s="122" t="s">
        <v>364</v>
      </c>
      <c r="D242" s="122" t="s">
        <v>1323</v>
      </c>
      <c r="E242" s="122" t="s">
        <v>1324</v>
      </c>
      <c r="F242" s="122" t="s">
        <v>1325</v>
      </c>
      <c r="G242" s="122" t="s">
        <v>871</v>
      </c>
      <c r="H242" s="122" t="s">
        <v>1326</v>
      </c>
      <c r="J242" s="122" t="s">
        <v>1846</v>
      </c>
    </row>
    <row r="243" spans="1:10">
      <c r="A243" s="122">
        <v>242</v>
      </c>
      <c r="B243" s="122" t="s">
        <v>380</v>
      </c>
      <c r="C243" s="122" t="s">
        <v>364</v>
      </c>
      <c r="D243" s="122" t="s">
        <v>1327</v>
      </c>
      <c r="E243" s="122" t="s">
        <v>1328</v>
      </c>
      <c r="F243" s="122" t="s">
        <v>1329</v>
      </c>
      <c r="G243" s="122" t="s">
        <v>487</v>
      </c>
      <c r="H243" s="122" t="s">
        <v>1330</v>
      </c>
      <c r="J243" s="122" t="s">
        <v>1846</v>
      </c>
    </row>
    <row r="244" spans="1:10">
      <c r="A244" s="122">
        <v>243</v>
      </c>
      <c r="B244" s="122" t="s">
        <v>380</v>
      </c>
      <c r="C244" s="122" t="s">
        <v>364</v>
      </c>
      <c r="D244" s="122" t="s">
        <v>1331</v>
      </c>
      <c r="E244" s="122" t="s">
        <v>1332</v>
      </c>
      <c r="F244" s="122" t="s">
        <v>1333</v>
      </c>
      <c r="G244" s="122" t="s">
        <v>1334</v>
      </c>
      <c r="H244" s="122" t="s">
        <v>1335</v>
      </c>
      <c r="J244" s="122" t="s">
        <v>1846</v>
      </c>
    </row>
    <row r="245" spans="1:10">
      <c r="A245" s="122">
        <v>244</v>
      </c>
      <c r="B245" s="122" t="s">
        <v>380</v>
      </c>
      <c r="C245" s="122" t="s">
        <v>364</v>
      </c>
      <c r="D245" s="122" t="s">
        <v>1336</v>
      </c>
      <c r="E245" s="122" t="s">
        <v>1337</v>
      </c>
      <c r="F245" s="122" t="s">
        <v>1338</v>
      </c>
      <c r="G245" s="122" t="s">
        <v>929</v>
      </c>
      <c r="J245" s="122" t="s">
        <v>1846</v>
      </c>
    </row>
    <row r="246" spans="1:10">
      <c r="A246" s="122">
        <v>245</v>
      </c>
      <c r="B246" s="122" t="s">
        <v>380</v>
      </c>
      <c r="C246" s="122" t="s">
        <v>364</v>
      </c>
      <c r="D246" s="122" t="s">
        <v>1339</v>
      </c>
      <c r="E246" s="122" t="s">
        <v>1340</v>
      </c>
      <c r="F246" s="122" t="s">
        <v>1341</v>
      </c>
      <c r="G246" s="122" t="s">
        <v>542</v>
      </c>
      <c r="J246" s="122" t="s">
        <v>1846</v>
      </c>
    </row>
    <row r="247" spans="1:10">
      <c r="A247" s="122">
        <v>246</v>
      </c>
      <c r="B247" s="122" t="s">
        <v>380</v>
      </c>
      <c r="C247" s="122" t="s">
        <v>364</v>
      </c>
      <c r="D247" s="122" t="s">
        <v>1342</v>
      </c>
      <c r="E247" s="122" t="s">
        <v>1343</v>
      </c>
      <c r="F247" s="122" t="s">
        <v>1344</v>
      </c>
      <c r="G247" s="122" t="s">
        <v>619</v>
      </c>
      <c r="H247" s="122" t="s">
        <v>1345</v>
      </c>
      <c r="J247" s="122" t="s">
        <v>1846</v>
      </c>
    </row>
    <row r="248" spans="1:10">
      <c r="A248" s="122">
        <v>247</v>
      </c>
      <c r="B248" s="122" t="s">
        <v>380</v>
      </c>
      <c r="C248" s="122" t="s">
        <v>364</v>
      </c>
      <c r="D248" s="122" t="s">
        <v>1346</v>
      </c>
      <c r="E248" s="122" t="s">
        <v>1347</v>
      </c>
      <c r="F248" s="122" t="s">
        <v>1348</v>
      </c>
      <c r="G248" s="122" t="s">
        <v>700</v>
      </c>
      <c r="H248" s="122" t="s">
        <v>1349</v>
      </c>
      <c r="J248" s="122" t="s">
        <v>1846</v>
      </c>
    </row>
    <row r="249" spans="1:10">
      <c r="A249" s="122">
        <v>248</v>
      </c>
      <c r="B249" s="122" t="s">
        <v>380</v>
      </c>
      <c r="C249" s="122" t="s">
        <v>364</v>
      </c>
      <c r="D249" s="122" t="s">
        <v>1350</v>
      </c>
      <c r="E249" s="122" t="s">
        <v>1351</v>
      </c>
      <c r="F249" s="122" t="s">
        <v>1352</v>
      </c>
      <c r="G249" s="122" t="s">
        <v>907</v>
      </c>
      <c r="H249" s="122" t="s">
        <v>1353</v>
      </c>
      <c r="J249" s="122" t="s">
        <v>1846</v>
      </c>
    </row>
    <row r="250" spans="1:10">
      <c r="A250" s="122">
        <v>249</v>
      </c>
      <c r="B250" s="122" t="s">
        <v>380</v>
      </c>
      <c r="C250" s="122" t="s">
        <v>364</v>
      </c>
      <c r="D250" s="122" t="s">
        <v>1354</v>
      </c>
      <c r="E250" s="122" t="s">
        <v>1355</v>
      </c>
      <c r="F250" s="122" t="s">
        <v>1356</v>
      </c>
      <c r="G250" s="122" t="s">
        <v>519</v>
      </c>
      <c r="H250" s="122" t="s">
        <v>1357</v>
      </c>
      <c r="J250" s="122" t="s">
        <v>1846</v>
      </c>
    </row>
    <row r="251" spans="1:10">
      <c r="A251" s="122">
        <v>250</v>
      </c>
      <c r="B251" s="122" t="s">
        <v>380</v>
      </c>
      <c r="C251" s="122" t="s">
        <v>364</v>
      </c>
      <c r="D251" s="122" t="s">
        <v>1358</v>
      </c>
      <c r="E251" s="122" t="s">
        <v>1359</v>
      </c>
      <c r="F251" s="122" t="s">
        <v>1360</v>
      </c>
      <c r="G251" s="122" t="s">
        <v>871</v>
      </c>
      <c r="H251" s="122" t="s">
        <v>1361</v>
      </c>
      <c r="J251" s="122" t="s">
        <v>1846</v>
      </c>
    </row>
    <row r="252" spans="1:10">
      <c r="A252" s="122">
        <v>251</v>
      </c>
      <c r="B252" s="122" t="s">
        <v>380</v>
      </c>
      <c r="C252" s="122" t="s">
        <v>364</v>
      </c>
      <c r="D252" s="122" t="s">
        <v>1362</v>
      </c>
      <c r="E252" s="122" t="s">
        <v>1363</v>
      </c>
      <c r="F252" s="122" t="s">
        <v>1364</v>
      </c>
      <c r="G252" s="122" t="s">
        <v>920</v>
      </c>
      <c r="H252" s="122" t="s">
        <v>1365</v>
      </c>
      <c r="J252" s="122" t="s">
        <v>1846</v>
      </c>
    </row>
    <row r="253" spans="1:10">
      <c r="A253" s="122">
        <v>252</v>
      </c>
      <c r="B253" s="122" t="s">
        <v>380</v>
      </c>
      <c r="C253" s="122" t="s">
        <v>364</v>
      </c>
      <c r="D253" s="122" t="s">
        <v>1366</v>
      </c>
      <c r="E253" s="122" t="s">
        <v>1367</v>
      </c>
      <c r="F253" s="122" t="s">
        <v>1368</v>
      </c>
      <c r="G253" s="122" t="s">
        <v>863</v>
      </c>
      <c r="J253" s="122" t="s">
        <v>1846</v>
      </c>
    </row>
    <row r="254" spans="1:10">
      <c r="A254" s="122">
        <v>253</v>
      </c>
      <c r="B254" s="122" t="s">
        <v>380</v>
      </c>
      <c r="C254" s="122" t="s">
        <v>364</v>
      </c>
      <c r="D254" s="122" t="s">
        <v>1369</v>
      </c>
      <c r="E254" s="122" t="s">
        <v>1370</v>
      </c>
      <c r="F254" s="122" t="s">
        <v>1371</v>
      </c>
      <c r="G254" s="122" t="s">
        <v>994</v>
      </c>
      <c r="H254" s="122" t="s">
        <v>1372</v>
      </c>
      <c r="J254" s="122" t="s">
        <v>1846</v>
      </c>
    </row>
    <row r="255" spans="1:10">
      <c r="A255" s="122">
        <v>254</v>
      </c>
      <c r="B255" s="122" t="s">
        <v>380</v>
      </c>
      <c r="C255" s="122" t="s">
        <v>364</v>
      </c>
      <c r="D255" s="122" t="s">
        <v>1373</v>
      </c>
      <c r="E255" s="122" t="s">
        <v>1374</v>
      </c>
      <c r="F255" s="122" t="s">
        <v>1375</v>
      </c>
      <c r="G255" s="122" t="s">
        <v>550</v>
      </c>
      <c r="H255" s="122" t="s">
        <v>673</v>
      </c>
      <c r="J255" s="122" t="s">
        <v>1846</v>
      </c>
    </row>
    <row r="256" spans="1:10">
      <c r="A256" s="122">
        <v>255</v>
      </c>
      <c r="B256" s="122" t="s">
        <v>380</v>
      </c>
      <c r="C256" s="122" t="s">
        <v>364</v>
      </c>
      <c r="D256" s="122" t="s">
        <v>1376</v>
      </c>
      <c r="E256" s="122" t="s">
        <v>1377</v>
      </c>
      <c r="F256" s="122" t="s">
        <v>1378</v>
      </c>
      <c r="G256" s="122" t="s">
        <v>425</v>
      </c>
      <c r="J256" s="122" t="s">
        <v>1846</v>
      </c>
    </row>
    <row r="257" spans="1:10">
      <c r="A257" s="122">
        <v>256</v>
      </c>
      <c r="B257" s="122" t="s">
        <v>380</v>
      </c>
      <c r="C257" s="122" t="s">
        <v>364</v>
      </c>
      <c r="D257" s="122" t="s">
        <v>1379</v>
      </c>
      <c r="E257" s="122" t="s">
        <v>1380</v>
      </c>
      <c r="F257" s="122" t="s">
        <v>1381</v>
      </c>
      <c r="G257" s="122" t="s">
        <v>449</v>
      </c>
      <c r="H257" s="122" t="s">
        <v>1382</v>
      </c>
      <c r="J257" s="122" t="s">
        <v>1846</v>
      </c>
    </row>
    <row r="258" spans="1:10">
      <c r="A258" s="122">
        <v>257</v>
      </c>
      <c r="B258" s="122" t="s">
        <v>380</v>
      </c>
      <c r="C258" s="122" t="s">
        <v>364</v>
      </c>
      <c r="D258" s="122" t="s">
        <v>1383</v>
      </c>
      <c r="E258" s="122" t="s">
        <v>1384</v>
      </c>
      <c r="F258" s="122" t="s">
        <v>1385</v>
      </c>
      <c r="G258" s="122" t="s">
        <v>606</v>
      </c>
      <c r="J258" s="122" t="s">
        <v>1846</v>
      </c>
    </row>
    <row r="259" spans="1:10">
      <c r="A259" s="122">
        <v>258</v>
      </c>
      <c r="B259" s="122" t="s">
        <v>380</v>
      </c>
      <c r="C259" s="122" t="s">
        <v>364</v>
      </c>
      <c r="D259" s="122" t="s">
        <v>1386</v>
      </c>
      <c r="E259" s="122" t="s">
        <v>1387</v>
      </c>
      <c r="F259" s="122" t="s">
        <v>1388</v>
      </c>
      <c r="G259" s="122" t="s">
        <v>487</v>
      </c>
      <c r="H259" s="122" t="s">
        <v>1389</v>
      </c>
      <c r="J259" s="122" t="s">
        <v>1846</v>
      </c>
    </row>
    <row r="260" spans="1:10">
      <c r="A260" s="122">
        <v>259</v>
      </c>
      <c r="B260" s="122" t="s">
        <v>380</v>
      </c>
      <c r="C260" s="122" t="s">
        <v>364</v>
      </c>
      <c r="D260" s="122" t="s">
        <v>1390</v>
      </c>
      <c r="E260" s="122" t="s">
        <v>1391</v>
      </c>
      <c r="F260" s="122" t="s">
        <v>1392</v>
      </c>
      <c r="G260" s="122" t="s">
        <v>1229</v>
      </c>
      <c r="H260" s="122" t="s">
        <v>1393</v>
      </c>
      <c r="J260" s="122" t="s">
        <v>1846</v>
      </c>
    </row>
    <row r="261" spans="1:10">
      <c r="A261" s="122">
        <v>260</v>
      </c>
      <c r="B261" s="122" t="s">
        <v>380</v>
      </c>
      <c r="C261" s="122" t="s">
        <v>364</v>
      </c>
      <c r="D261" s="122" t="s">
        <v>1394</v>
      </c>
      <c r="E261" s="122" t="s">
        <v>1395</v>
      </c>
      <c r="F261" s="122" t="s">
        <v>1396</v>
      </c>
      <c r="G261" s="122" t="s">
        <v>1397</v>
      </c>
      <c r="J261" s="122" t="s">
        <v>1846</v>
      </c>
    </row>
    <row r="262" spans="1:10">
      <c r="A262" s="122">
        <v>261</v>
      </c>
      <c r="B262" s="122" t="s">
        <v>380</v>
      </c>
      <c r="C262" s="122" t="s">
        <v>364</v>
      </c>
      <c r="D262" s="122" t="s">
        <v>1398</v>
      </c>
      <c r="E262" s="122" t="s">
        <v>1399</v>
      </c>
      <c r="F262" s="122" t="s">
        <v>1400</v>
      </c>
      <c r="G262" s="122" t="s">
        <v>827</v>
      </c>
      <c r="H262" s="122" t="s">
        <v>1401</v>
      </c>
      <c r="J262" s="122" t="s">
        <v>1846</v>
      </c>
    </row>
    <row r="263" spans="1:10">
      <c r="A263" s="122">
        <v>262</v>
      </c>
      <c r="B263" s="122" t="s">
        <v>380</v>
      </c>
      <c r="C263" s="122" t="s">
        <v>364</v>
      </c>
      <c r="D263" s="122" t="s">
        <v>1402</v>
      </c>
      <c r="E263" s="122" t="s">
        <v>1403</v>
      </c>
      <c r="F263" s="122" t="s">
        <v>1404</v>
      </c>
      <c r="G263" s="122" t="s">
        <v>487</v>
      </c>
      <c r="H263" s="122" t="s">
        <v>1405</v>
      </c>
      <c r="J263" s="122" t="s">
        <v>1846</v>
      </c>
    </row>
    <row r="264" spans="1:10">
      <c r="A264" s="122">
        <v>263</v>
      </c>
      <c r="B264" s="122" t="s">
        <v>380</v>
      </c>
      <c r="C264" s="122" t="s">
        <v>364</v>
      </c>
      <c r="D264" s="122" t="s">
        <v>1406</v>
      </c>
      <c r="E264" s="122" t="s">
        <v>1403</v>
      </c>
      <c r="F264" s="122" t="s">
        <v>1407</v>
      </c>
      <c r="G264" s="122" t="s">
        <v>1408</v>
      </c>
      <c r="H264" s="122" t="s">
        <v>1409</v>
      </c>
      <c r="J264" s="122" t="s">
        <v>1846</v>
      </c>
    </row>
    <row r="265" spans="1:10">
      <c r="A265" s="122">
        <v>264</v>
      </c>
      <c r="B265" s="122" t="s">
        <v>380</v>
      </c>
      <c r="C265" s="122" t="s">
        <v>364</v>
      </c>
      <c r="D265" s="122" t="s">
        <v>1410</v>
      </c>
      <c r="E265" s="122" t="s">
        <v>1403</v>
      </c>
      <c r="F265" s="122" t="s">
        <v>1411</v>
      </c>
      <c r="G265" s="122" t="s">
        <v>973</v>
      </c>
      <c r="J265" s="122" t="s">
        <v>1846</v>
      </c>
    </row>
    <row r="266" spans="1:10">
      <c r="A266" s="122">
        <v>265</v>
      </c>
      <c r="B266" s="122" t="s">
        <v>380</v>
      </c>
      <c r="C266" s="122" t="s">
        <v>364</v>
      </c>
      <c r="D266" s="122" t="s">
        <v>1412</v>
      </c>
      <c r="E266" s="122" t="s">
        <v>1403</v>
      </c>
      <c r="F266" s="122" t="s">
        <v>1413</v>
      </c>
      <c r="G266" s="122" t="s">
        <v>640</v>
      </c>
      <c r="H266" s="122" t="s">
        <v>1414</v>
      </c>
      <c r="J266" s="122" t="s">
        <v>1846</v>
      </c>
    </row>
    <row r="267" spans="1:10">
      <c r="A267" s="122">
        <v>266</v>
      </c>
      <c r="B267" s="122" t="s">
        <v>380</v>
      </c>
      <c r="C267" s="122" t="s">
        <v>364</v>
      </c>
      <c r="D267" s="122" t="s">
        <v>1415</v>
      </c>
      <c r="E267" s="122" t="s">
        <v>1416</v>
      </c>
      <c r="F267" s="122" t="s">
        <v>1417</v>
      </c>
      <c r="G267" s="122" t="s">
        <v>487</v>
      </c>
      <c r="H267" s="122" t="s">
        <v>1418</v>
      </c>
      <c r="J267" s="122" t="s">
        <v>1846</v>
      </c>
    </row>
    <row r="268" spans="1:10">
      <c r="A268" s="122">
        <v>267</v>
      </c>
      <c r="B268" s="122" t="s">
        <v>380</v>
      </c>
      <c r="C268" s="122" t="s">
        <v>364</v>
      </c>
      <c r="D268" s="122" t="s">
        <v>1419</v>
      </c>
      <c r="E268" s="122" t="s">
        <v>1420</v>
      </c>
      <c r="F268" s="122" t="s">
        <v>1421</v>
      </c>
      <c r="G268" s="122" t="s">
        <v>863</v>
      </c>
      <c r="H268" s="122" t="s">
        <v>1422</v>
      </c>
      <c r="J268" s="122" t="s">
        <v>1846</v>
      </c>
    </row>
    <row r="269" spans="1:10">
      <c r="A269" s="122">
        <v>268</v>
      </c>
      <c r="B269" s="122" t="s">
        <v>380</v>
      </c>
      <c r="C269" s="122" t="s">
        <v>364</v>
      </c>
      <c r="D269" s="122" t="s">
        <v>1423</v>
      </c>
      <c r="E269" s="122" t="s">
        <v>1424</v>
      </c>
      <c r="F269" s="122" t="s">
        <v>1425</v>
      </c>
      <c r="G269" s="122" t="s">
        <v>405</v>
      </c>
      <c r="J269" s="122" t="s">
        <v>1846</v>
      </c>
    </row>
    <row r="270" spans="1:10">
      <c r="A270" s="122">
        <v>269</v>
      </c>
      <c r="B270" s="122" t="s">
        <v>380</v>
      </c>
      <c r="C270" s="122" t="s">
        <v>364</v>
      </c>
      <c r="D270" s="122" t="s">
        <v>1426</v>
      </c>
      <c r="E270" s="122" t="s">
        <v>1427</v>
      </c>
      <c r="F270" s="122" t="s">
        <v>1428</v>
      </c>
      <c r="G270" s="122" t="s">
        <v>863</v>
      </c>
      <c r="J270" s="122" t="s">
        <v>1846</v>
      </c>
    </row>
    <row r="271" spans="1:10">
      <c r="A271" s="122">
        <v>270</v>
      </c>
      <c r="B271" s="122" t="s">
        <v>380</v>
      </c>
      <c r="C271" s="122" t="s">
        <v>364</v>
      </c>
      <c r="D271" s="122" t="s">
        <v>1429</v>
      </c>
      <c r="E271" s="122" t="s">
        <v>1430</v>
      </c>
      <c r="F271" s="122" t="s">
        <v>1431</v>
      </c>
      <c r="G271" s="122" t="s">
        <v>871</v>
      </c>
      <c r="H271" s="122" t="s">
        <v>1432</v>
      </c>
      <c r="J271" s="122" t="s">
        <v>1846</v>
      </c>
    </row>
    <row r="272" spans="1:10">
      <c r="A272" s="122">
        <v>271</v>
      </c>
      <c r="B272" s="122" t="s">
        <v>380</v>
      </c>
      <c r="C272" s="122" t="s">
        <v>364</v>
      </c>
      <c r="D272" s="122" t="s">
        <v>1433</v>
      </c>
      <c r="E272" s="122" t="s">
        <v>1434</v>
      </c>
      <c r="F272" s="122" t="s">
        <v>1435</v>
      </c>
      <c r="G272" s="122" t="s">
        <v>977</v>
      </c>
      <c r="H272" s="122" t="s">
        <v>1436</v>
      </c>
      <c r="J272" s="122" t="s">
        <v>1846</v>
      </c>
    </row>
    <row r="273" spans="1:10">
      <c r="A273" s="122">
        <v>272</v>
      </c>
      <c r="B273" s="122" t="s">
        <v>380</v>
      </c>
      <c r="C273" s="122" t="s">
        <v>364</v>
      </c>
      <c r="D273" s="122" t="s">
        <v>1437</v>
      </c>
      <c r="E273" s="122" t="s">
        <v>1438</v>
      </c>
      <c r="F273" s="122" t="s">
        <v>1439</v>
      </c>
      <c r="G273" s="122" t="s">
        <v>1440</v>
      </c>
      <c r="J273" s="122" t="s">
        <v>1846</v>
      </c>
    </row>
    <row r="274" spans="1:10">
      <c r="A274" s="122">
        <v>273</v>
      </c>
      <c r="B274" s="122" t="s">
        <v>380</v>
      </c>
      <c r="C274" s="122" t="s">
        <v>364</v>
      </c>
      <c r="D274" s="122" t="s">
        <v>1441</v>
      </c>
      <c r="E274" s="122" t="s">
        <v>1442</v>
      </c>
      <c r="F274" s="122" t="s">
        <v>1443</v>
      </c>
      <c r="G274" s="122" t="s">
        <v>1444</v>
      </c>
      <c r="J274" s="122" t="s">
        <v>1846</v>
      </c>
    </row>
    <row r="275" spans="1:10">
      <c r="A275" s="122">
        <v>274</v>
      </c>
      <c r="B275" s="122" t="s">
        <v>380</v>
      </c>
      <c r="C275" s="122" t="s">
        <v>364</v>
      </c>
      <c r="D275" s="122" t="s">
        <v>1445</v>
      </c>
      <c r="E275" s="122" t="s">
        <v>1446</v>
      </c>
      <c r="F275" s="122" t="s">
        <v>1447</v>
      </c>
      <c r="G275" s="122" t="s">
        <v>1448</v>
      </c>
      <c r="J275" s="122" t="s">
        <v>1846</v>
      </c>
    </row>
    <row r="276" spans="1:10">
      <c r="A276" s="122">
        <v>275</v>
      </c>
      <c r="B276" s="122" t="s">
        <v>380</v>
      </c>
      <c r="C276" s="122" t="s">
        <v>364</v>
      </c>
      <c r="D276" s="122" t="s">
        <v>1449</v>
      </c>
      <c r="E276" s="122" t="s">
        <v>1450</v>
      </c>
      <c r="F276" s="122" t="s">
        <v>1451</v>
      </c>
      <c r="G276" s="122" t="s">
        <v>757</v>
      </c>
      <c r="J276" s="122" t="s">
        <v>1846</v>
      </c>
    </row>
    <row r="277" spans="1:10">
      <c r="A277" s="122">
        <v>276</v>
      </c>
      <c r="B277" s="122" t="s">
        <v>380</v>
      </c>
      <c r="C277" s="122" t="s">
        <v>364</v>
      </c>
      <c r="D277" s="122" t="s">
        <v>1452</v>
      </c>
      <c r="E277" s="122" t="s">
        <v>1453</v>
      </c>
      <c r="F277" s="122" t="s">
        <v>1454</v>
      </c>
      <c r="G277" s="122" t="s">
        <v>835</v>
      </c>
      <c r="H277" s="122" t="s">
        <v>1455</v>
      </c>
      <c r="J277" s="122" t="s">
        <v>1846</v>
      </c>
    </row>
    <row r="278" spans="1:10">
      <c r="A278" s="122">
        <v>277</v>
      </c>
      <c r="B278" s="122" t="s">
        <v>380</v>
      </c>
      <c r="C278" s="122" t="s">
        <v>364</v>
      </c>
      <c r="D278" s="122" t="s">
        <v>1456</v>
      </c>
      <c r="E278" s="122" t="s">
        <v>1457</v>
      </c>
      <c r="F278" s="122" t="s">
        <v>1458</v>
      </c>
      <c r="G278" s="122" t="s">
        <v>1397</v>
      </c>
      <c r="J278" s="122" t="s">
        <v>1846</v>
      </c>
    </row>
    <row r="279" spans="1:10">
      <c r="A279" s="122">
        <v>278</v>
      </c>
      <c r="B279" s="122" t="s">
        <v>380</v>
      </c>
      <c r="C279" s="122" t="s">
        <v>364</v>
      </c>
      <c r="D279" s="122" t="s">
        <v>1459</v>
      </c>
      <c r="E279" s="122" t="s">
        <v>1460</v>
      </c>
      <c r="F279" s="122" t="s">
        <v>1461</v>
      </c>
      <c r="G279" s="122" t="s">
        <v>687</v>
      </c>
      <c r="J279" s="122" t="s">
        <v>1846</v>
      </c>
    </row>
    <row r="280" spans="1:10">
      <c r="A280" s="122">
        <v>279</v>
      </c>
      <c r="B280" s="122" t="s">
        <v>380</v>
      </c>
      <c r="C280" s="122" t="s">
        <v>364</v>
      </c>
      <c r="D280" s="122" t="s">
        <v>1462</v>
      </c>
      <c r="E280" s="122" t="s">
        <v>1463</v>
      </c>
      <c r="F280" s="122" t="s">
        <v>1464</v>
      </c>
      <c r="G280" s="122" t="s">
        <v>863</v>
      </c>
      <c r="J280" s="122" t="s">
        <v>1846</v>
      </c>
    </row>
    <row r="281" spans="1:10">
      <c r="A281" s="122">
        <v>280</v>
      </c>
      <c r="B281" s="122" t="s">
        <v>380</v>
      </c>
      <c r="C281" s="122" t="s">
        <v>364</v>
      </c>
      <c r="D281" s="122" t="s">
        <v>1465</v>
      </c>
      <c r="E281" s="122" t="s">
        <v>1466</v>
      </c>
      <c r="F281" s="122" t="s">
        <v>1467</v>
      </c>
      <c r="G281" s="122" t="s">
        <v>1468</v>
      </c>
      <c r="H281" s="122" t="s">
        <v>1469</v>
      </c>
      <c r="J281" s="122" t="s">
        <v>1846</v>
      </c>
    </row>
    <row r="282" spans="1:10">
      <c r="A282" s="122">
        <v>281</v>
      </c>
      <c r="B282" s="122" t="s">
        <v>380</v>
      </c>
      <c r="C282" s="122" t="s">
        <v>364</v>
      </c>
      <c r="D282" s="122" t="s">
        <v>1470</v>
      </c>
      <c r="E282" s="122" t="s">
        <v>1471</v>
      </c>
      <c r="F282" s="122" t="s">
        <v>1472</v>
      </c>
      <c r="G282" s="122" t="s">
        <v>562</v>
      </c>
      <c r="H282" s="122" t="s">
        <v>1473</v>
      </c>
      <c r="J282" s="122" t="s">
        <v>1846</v>
      </c>
    </row>
    <row r="283" spans="1:10">
      <c r="A283" s="122">
        <v>282</v>
      </c>
      <c r="B283" s="122" t="s">
        <v>380</v>
      </c>
      <c r="C283" s="122" t="s">
        <v>364</v>
      </c>
      <c r="D283" s="122" t="s">
        <v>1474</v>
      </c>
      <c r="E283" s="122" t="s">
        <v>1475</v>
      </c>
      <c r="F283" s="122" t="s">
        <v>1476</v>
      </c>
      <c r="G283" s="122" t="s">
        <v>1468</v>
      </c>
      <c r="H283" s="122" t="s">
        <v>1469</v>
      </c>
      <c r="J283" s="122" t="s">
        <v>1846</v>
      </c>
    </row>
    <row r="284" spans="1:10">
      <c r="A284" s="122">
        <v>283</v>
      </c>
      <c r="B284" s="122" t="s">
        <v>380</v>
      </c>
      <c r="C284" s="122" t="s">
        <v>364</v>
      </c>
      <c r="D284" s="122" t="s">
        <v>1477</v>
      </c>
      <c r="E284" s="122" t="s">
        <v>1478</v>
      </c>
      <c r="F284" s="122" t="s">
        <v>1479</v>
      </c>
      <c r="G284" s="122" t="s">
        <v>1334</v>
      </c>
      <c r="H284" s="122" t="s">
        <v>1480</v>
      </c>
      <c r="J284" s="122" t="s">
        <v>1846</v>
      </c>
    </row>
    <row r="285" spans="1:10">
      <c r="A285" s="122">
        <v>284</v>
      </c>
      <c r="B285" s="122" t="s">
        <v>380</v>
      </c>
      <c r="C285" s="122" t="s">
        <v>364</v>
      </c>
      <c r="D285" s="122" t="s">
        <v>1481</v>
      </c>
      <c r="E285" s="122" t="s">
        <v>1482</v>
      </c>
      <c r="F285" s="122" t="s">
        <v>1483</v>
      </c>
      <c r="G285" s="122" t="s">
        <v>1484</v>
      </c>
      <c r="J285" s="122" t="s">
        <v>1846</v>
      </c>
    </row>
    <row r="286" spans="1:10">
      <c r="A286" s="122">
        <v>285</v>
      </c>
      <c r="B286" s="122" t="s">
        <v>380</v>
      </c>
      <c r="C286" s="122" t="s">
        <v>364</v>
      </c>
      <c r="D286" s="122" t="s">
        <v>1485</v>
      </c>
      <c r="E286" s="122" t="s">
        <v>1486</v>
      </c>
      <c r="F286" s="122" t="s">
        <v>1487</v>
      </c>
      <c r="G286" s="122" t="s">
        <v>994</v>
      </c>
      <c r="H286" s="122" t="s">
        <v>1488</v>
      </c>
      <c r="J286" s="122" t="s">
        <v>1846</v>
      </c>
    </row>
    <row r="287" spans="1:10">
      <c r="A287" s="122">
        <v>286</v>
      </c>
      <c r="B287" s="122" t="s">
        <v>380</v>
      </c>
      <c r="C287" s="122" t="s">
        <v>364</v>
      </c>
      <c r="D287" s="122" t="s">
        <v>1489</v>
      </c>
      <c r="E287" s="122" t="s">
        <v>1490</v>
      </c>
      <c r="F287" s="122" t="s">
        <v>1491</v>
      </c>
      <c r="G287" s="122" t="s">
        <v>487</v>
      </c>
      <c r="H287" s="122" t="s">
        <v>1492</v>
      </c>
      <c r="J287" s="122" t="s">
        <v>1846</v>
      </c>
    </row>
    <row r="288" spans="1:10">
      <c r="A288" s="122">
        <v>287</v>
      </c>
      <c r="B288" s="122" t="s">
        <v>380</v>
      </c>
      <c r="C288" s="122" t="s">
        <v>364</v>
      </c>
      <c r="D288" s="122" t="s">
        <v>1493</v>
      </c>
      <c r="E288" s="122" t="s">
        <v>1494</v>
      </c>
      <c r="F288" s="122" t="s">
        <v>1495</v>
      </c>
      <c r="G288" s="122" t="s">
        <v>487</v>
      </c>
      <c r="H288" s="122" t="s">
        <v>1496</v>
      </c>
      <c r="J288" s="122" t="s">
        <v>1846</v>
      </c>
    </row>
    <row r="289" spans="1:10">
      <c r="A289" s="122">
        <v>288</v>
      </c>
      <c r="B289" s="122" t="s">
        <v>380</v>
      </c>
      <c r="C289" s="122" t="s">
        <v>364</v>
      </c>
      <c r="D289" s="122" t="s">
        <v>1497</v>
      </c>
      <c r="E289" s="122" t="s">
        <v>1498</v>
      </c>
      <c r="F289" s="122" t="s">
        <v>1499</v>
      </c>
      <c r="G289" s="122" t="s">
        <v>1500</v>
      </c>
      <c r="H289" s="122" t="s">
        <v>1501</v>
      </c>
      <c r="J289" s="122" t="s">
        <v>1846</v>
      </c>
    </row>
    <row r="290" spans="1:10">
      <c r="A290" s="122">
        <v>289</v>
      </c>
      <c r="B290" s="122" t="s">
        <v>380</v>
      </c>
      <c r="C290" s="122" t="s">
        <v>364</v>
      </c>
      <c r="D290" s="122" t="s">
        <v>1502</v>
      </c>
      <c r="E290" s="122" t="s">
        <v>1503</v>
      </c>
      <c r="F290" s="122" t="s">
        <v>1504</v>
      </c>
      <c r="G290" s="122" t="s">
        <v>871</v>
      </c>
      <c r="H290" s="122" t="s">
        <v>1505</v>
      </c>
      <c r="J290" s="122" t="s">
        <v>1846</v>
      </c>
    </row>
    <row r="291" spans="1:10">
      <c r="A291" s="122">
        <v>290</v>
      </c>
      <c r="B291" s="122" t="s">
        <v>380</v>
      </c>
      <c r="C291" s="122" t="s">
        <v>364</v>
      </c>
      <c r="D291" s="122" t="s">
        <v>1506</v>
      </c>
      <c r="E291" s="122" t="s">
        <v>1503</v>
      </c>
      <c r="F291" s="122" t="s">
        <v>1507</v>
      </c>
      <c r="G291" s="122" t="s">
        <v>640</v>
      </c>
      <c r="J291" s="122" t="s">
        <v>1846</v>
      </c>
    </row>
    <row r="292" spans="1:10">
      <c r="A292" s="122">
        <v>291</v>
      </c>
      <c r="B292" s="122" t="s">
        <v>380</v>
      </c>
      <c r="C292" s="122" t="s">
        <v>364</v>
      </c>
      <c r="D292" s="122" t="s">
        <v>1508</v>
      </c>
      <c r="E292" s="122" t="s">
        <v>1509</v>
      </c>
      <c r="F292" s="122" t="s">
        <v>1510</v>
      </c>
      <c r="G292" s="122" t="s">
        <v>405</v>
      </c>
      <c r="H292" s="122" t="s">
        <v>1511</v>
      </c>
      <c r="J292" s="122" t="s">
        <v>1846</v>
      </c>
    </row>
    <row r="293" spans="1:10">
      <c r="A293" s="122">
        <v>292</v>
      </c>
      <c r="B293" s="122" t="s">
        <v>380</v>
      </c>
      <c r="C293" s="122" t="s">
        <v>364</v>
      </c>
      <c r="D293" s="122" t="s">
        <v>1512</v>
      </c>
      <c r="E293" s="122" t="s">
        <v>1509</v>
      </c>
      <c r="F293" s="122" t="s">
        <v>1513</v>
      </c>
      <c r="G293" s="122" t="s">
        <v>687</v>
      </c>
      <c r="H293" s="122" t="s">
        <v>1514</v>
      </c>
      <c r="J293" s="122" t="s">
        <v>1846</v>
      </c>
    </row>
    <row r="294" spans="1:10">
      <c r="A294" s="122">
        <v>293</v>
      </c>
      <c r="B294" s="122" t="s">
        <v>380</v>
      </c>
      <c r="C294" s="122" t="s">
        <v>364</v>
      </c>
      <c r="D294" s="122" t="s">
        <v>1515</v>
      </c>
      <c r="E294" s="122" t="s">
        <v>1516</v>
      </c>
      <c r="F294" s="122" t="s">
        <v>1517</v>
      </c>
      <c r="G294" s="122" t="s">
        <v>815</v>
      </c>
      <c r="J294" s="122" t="s">
        <v>1846</v>
      </c>
    </row>
    <row r="295" spans="1:10">
      <c r="A295" s="122">
        <v>294</v>
      </c>
      <c r="B295" s="122" t="s">
        <v>380</v>
      </c>
      <c r="C295" s="122" t="s">
        <v>364</v>
      </c>
      <c r="D295" s="122" t="s">
        <v>1518</v>
      </c>
      <c r="E295" s="122" t="s">
        <v>1519</v>
      </c>
      <c r="F295" s="122" t="s">
        <v>1520</v>
      </c>
      <c r="G295" s="122" t="s">
        <v>487</v>
      </c>
      <c r="H295" s="122" t="s">
        <v>1521</v>
      </c>
      <c r="J295" s="122" t="s">
        <v>1846</v>
      </c>
    </row>
    <row r="296" spans="1:10">
      <c r="A296" s="122">
        <v>295</v>
      </c>
      <c r="B296" s="122" t="s">
        <v>380</v>
      </c>
      <c r="C296" s="122" t="s">
        <v>364</v>
      </c>
      <c r="D296" s="122" t="s">
        <v>1522</v>
      </c>
      <c r="E296" s="122" t="s">
        <v>1523</v>
      </c>
      <c r="F296" s="122" t="s">
        <v>1524</v>
      </c>
      <c r="G296" s="122" t="s">
        <v>827</v>
      </c>
      <c r="J296" s="122" t="s">
        <v>1846</v>
      </c>
    </row>
    <row r="297" spans="1:10">
      <c r="A297" s="122">
        <v>296</v>
      </c>
      <c r="B297" s="122" t="s">
        <v>380</v>
      </c>
      <c r="C297" s="122" t="s">
        <v>364</v>
      </c>
      <c r="D297" s="122" t="s">
        <v>1525</v>
      </c>
      <c r="E297" s="122" t="s">
        <v>1526</v>
      </c>
      <c r="F297" s="122" t="s">
        <v>1527</v>
      </c>
      <c r="G297" s="122" t="s">
        <v>1468</v>
      </c>
      <c r="H297" s="122" t="s">
        <v>1528</v>
      </c>
      <c r="J297" s="122" t="s">
        <v>1846</v>
      </c>
    </row>
    <row r="298" spans="1:10">
      <c r="A298" s="122">
        <v>297</v>
      </c>
      <c r="B298" s="122" t="s">
        <v>380</v>
      </c>
      <c r="C298" s="122" t="s">
        <v>364</v>
      </c>
      <c r="D298" s="122" t="s">
        <v>1529</v>
      </c>
      <c r="E298" s="122" t="s">
        <v>1530</v>
      </c>
      <c r="F298" s="122" t="s">
        <v>1531</v>
      </c>
      <c r="G298" s="122" t="s">
        <v>726</v>
      </c>
      <c r="H298" s="122" t="s">
        <v>1532</v>
      </c>
      <c r="J298" s="122" t="s">
        <v>1846</v>
      </c>
    </row>
    <row r="299" spans="1:10">
      <c r="A299" s="122">
        <v>298</v>
      </c>
      <c r="B299" s="122" t="s">
        <v>380</v>
      </c>
      <c r="C299" s="122" t="s">
        <v>364</v>
      </c>
      <c r="D299" s="122" t="s">
        <v>1533</v>
      </c>
      <c r="E299" s="122" t="s">
        <v>1534</v>
      </c>
      <c r="F299" s="122" t="s">
        <v>1535</v>
      </c>
      <c r="G299" s="122" t="s">
        <v>415</v>
      </c>
      <c r="H299" s="122" t="s">
        <v>1536</v>
      </c>
      <c r="J299" s="122" t="s">
        <v>1846</v>
      </c>
    </row>
    <row r="300" spans="1:10">
      <c r="A300" s="122">
        <v>299</v>
      </c>
      <c r="B300" s="122" t="s">
        <v>380</v>
      </c>
      <c r="C300" s="122" t="s">
        <v>364</v>
      </c>
      <c r="D300" s="122" t="s">
        <v>1537</v>
      </c>
      <c r="E300" s="122" t="s">
        <v>1538</v>
      </c>
      <c r="F300" s="122" t="s">
        <v>1539</v>
      </c>
      <c r="G300" s="122" t="s">
        <v>907</v>
      </c>
      <c r="H300" s="122" t="s">
        <v>1540</v>
      </c>
      <c r="J300" s="122" t="s">
        <v>1846</v>
      </c>
    </row>
    <row r="301" spans="1:10">
      <c r="A301" s="122">
        <v>300</v>
      </c>
      <c r="B301" s="122" t="s">
        <v>380</v>
      </c>
      <c r="C301" s="122" t="s">
        <v>364</v>
      </c>
      <c r="D301" s="122" t="s">
        <v>1541</v>
      </c>
      <c r="E301" s="122" t="s">
        <v>1542</v>
      </c>
      <c r="F301" s="122" t="s">
        <v>1543</v>
      </c>
      <c r="G301" s="122" t="s">
        <v>1500</v>
      </c>
      <c r="H301" s="122" t="s">
        <v>1544</v>
      </c>
      <c r="J301" s="122" t="s">
        <v>1846</v>
      </c>
    </row>
    <row r="302" spans="1:10">
      <c r="A302" s="122">
        <v>301</v>
      </c>
      <c r="B302" s="122" t="s">
        <v>380</v>
      </c>
      <c r="C302" s="122" t="s">
        <v>364</v>
      </c>
      <c r="D302" s="122" t="s">
        <v>1545</v>
      </c>
      <c r="E302" s="122" t="s">
        <v>1546</v>
      </c>
      <c r="F302" s="122" t="s">
        <v>1547</v>
      </c>
      <c r="G302" s="122" t="s">
        <v>508</v>
      </c>
      <c r="H302" s="122" t="s">
        <v>1548</v>
      </c>
      <c r="J302" s="122" t="s">
        <v>1846</v>
      </c>
    </row>
    <row r="303" spans="1:10">
      <c r="A303" s="122">
        <v>302</v>
      </c>
      <c r="B303" s="122" t="s">
        <v>380</v>
      </c>
      <c r="C303" s="122" t="s">
        <v>364</v>
      </c>
      <c r="D303" s="122" t="s">
        <v>1549</v>
      </c>
      <c r="E303" s="122" t="s">
        <v>1550</v>
      </c>
      <c r="F303" s="122" t="s">
        <v>1551</v>
      </c>
      <c r="G303" s="122" t="s">
        <v>871</v>
      </c>
      <c r="H303" s="122" t="s">
        <v>1552</v>
      </c>
      <c r="J303" s="122" t="s">
        <v>1846</v>
      </c>
    </row>
    <row r="304" spans="1:10">
      <c r="A304" s="122">
        <v>303</v>
      </c>
      <c r="B304" s="122" t="s">
        <v>380</v>
      </c>
      <c r="C304" s="122" t="s">
        <v>364</v>
      </c>
      <c r="D304" s="122" t="s">
        <v>1553</v>
      </c>
      <c r="E304" s="122" t="s">
        <v>1554</v>
      </c>
      <c r="F304" s="122" t="s">
        <v>1555</v>
      </c>
      <c r="G304" s="122" t="s">
        <v>871</v>
      </c>
      <c r="H304" s="122" t="s">
        <v>1556</v>
      </c>
      <c r="J304" s="122" t="s">
        <v>1846</v>
      </c>
    </row>
    <row r="305" spans="1:10">
      <c r="A305" s="122">
        <v>304</v>
      </c>
      <c r="B305" s="122" t="s">
        <v>380</v>
      </c>
      <c r="C305" s="122" t="s">
        <v>364</v>
      </c>
      <c r="D305" s="122" t="s">
        <v>1557</v>
      </c>
      <c r="E305" s="122" t="s">
        <v>1558</v>
      </c>
      <c r="F305" s="122" t="s">
        <v>1559</v>
      </c>
      <c r="G305" s="122" t="s">
        <v>815</v>
      </c>
      <c r="J305" s="122" t="s">
        <v>1846</v>
      </c>
    </row>
    <row r="306" spans="1:10">
      <c r="A306" s="122">
        <v>305</v>
      </c>
      <c r="B306" s="122" t="s">
        <v>380</v>
      </c>
      <c r="C306" s="122" t="s">
        <v>364</v>
      </c>
      <c r="D306" s="122" t="s">
        <v>1560</v>
      </c>
      <c r="E306" s="122" t="s">
        <v>1561</v>
      </c>
      <c r="F306" s="122" t="s">
        <v>1562</v>
      </c>
      <c r="G306" s="122" t="s">
        <v>774</v>
      </c>
      <c r="H306" s="122" t="s">
        <v>1563</v>
      </c>
      <c r="J306" s="122" t="s">
        <v>1846</v>
      </c>
    </row>
    <row r="307" spans="1:10">
      <c r="A307" s="122">
        <v>306</v>
      </c>
      <c r="B307" s="122" t="s">
        <v>380</v>
      </c>
      <c r="C307" s="122" t="s">
        <v>364</v>
      </c>
      <c r="D307" s="122" t="s">
        <v>1564</v>
      </c>
      <c r="E307" s="122" t="s">
        <v>1565</v>
      </c>
      <c r="F307" s="122" t="s">
        <v>1566</v>
      </c>
      <c r="G307" s="122" t="s">
        <v>1567</v>
      </c>
      <c r="H307" s="122" t="s">
        <v>1241</v>
      </c>
      <c r="J307" s="122" t="s">
        <v>1846</v>
      </c>
    </row>
    <row r="308" spans="1:10">
      <c r="A308" s="122">
        <v>307</v>
      </c>
      <c r="B308" s="122" t="s">
        <v>380</v>
      </c>
      <c r="C308" s="122" t="s">
        <v>364</v>
      </c>
      <c r="D308" s="122" t="s">
        <v>1568</v>
      </c>
      <c r="E308" s="122" t="s">
        <v>1569</v>
      </c>
      <c r="F308" s="122" t="s">
        <v>1570</v>
      </c>
      <c r="G308" s="122" t="s">
        <v>871</v>
      </c>
      <c r="H308" s="122" t="s">
        <v>1571</v>
      </c>
      <c r="J308" s="122" t="s">
        <v>1846</v>
      </c>
    </row>
    <row r="309" spans="1:10">
      <c r="A309" s="122">
        <v>308</v>
      </c>
      <c r="B309" s="122" t="s">
        <v>380</v>
      </c>
      <c r="C309" s="122" t="s">
        <v>364</v>
      </c>
      <c r="D309" s="122" t="s">
        <v>1572</v>
      </c>
      <c r="E309" s="122" t="s">
        <v>1573</v>
      </c>
      <c r="F309" s="122" t="s">
        <v>1574</v>
      </c>
      <c r="G309" s="122" t="s">
        <v>415</v>
      </c>
      <c r="H309" s="122" t="s">
        <v>1575</v>
      </c>
      <c r="J309" s="122" t="s">
        <v>1846</v>
      </c>
    </row>
    <row r="310" spans="1:10">
      <c r="A310" s="122">
        <v>309</v>
      </c>
      <c r="B310" s="122" t="s">
        <v>380</v>
      </c>
      <c r="C310" s="122" t="s">
        <v>364</v>
      </c>
      <c r="D310" s="122" t="s">
        <v>1576</v>
      </c>
      <c r="E310" s="122" t="s">
        <v>1577</v>
      </c>
      <c r="F310" s="122" t="s">
        <v>1578</v>
      </c>
      <c r="G310" s="122" t="s">
        <v>1567</v>
      </c>
      <c r="H310" s="122" t="s">
        <v>1579</v>
      </c>
      <c r="J310" s="122" t="s">
        <v>1846</v>
      </c>
    </row>
    <row r="311" spans="1:10">
      <c r="A311" s="122">
        <v>310</v>
      </c>
      <c r="B311" s="122" t="s">
        <v>380</v>
      </c>
      <c r="C311" s="122" t="s">
        <v>364</v>
      </c>
      <c r="D311" s="122" t="s">
        <v>1580</v>
      </c>
      <c r="E311" s="122" t="s">
        <v>1581</v>
      </c>
      <c r="F311" s="122" t="s">
        <v>1582</v>
      </c>
      <c r="G311" s="122" t="s">
        <v>1484</v>
      </c>
      <c r="H311" s="122" t="s">
        <v>673</v>
      </c>
      <c r="J311" s="122" t="s">
        <v>1846</v>
      </c>
    </row>
    <row r="312" spans="1:10">
      <c r="A312" s="122">
        <v>311</v>
      </c>
      <c r="B312" s="122" t="s">
        <v>380</v>
      </c>
      <c r="C312" s="122" t="s">
        <v>364</v>
      </c>
      <c r="D312" s="122" t="s">
        <v>1583</v>
      </c>
      <c r="E312" s="122" t="s">
        <v>1584</v>
      </c>
      <c r="F312" s="122" t="s">
        <v>1585</v>
      </c>
      <c r="G312" s="122" t="s">
        <v>1448</v>
      </c>
      <c r="H312" s="122" t="s">
        <v>1586</v>
      </c>
      <c r="J312" s="122" t="s">
        <v>1846</v>
      </c>
    </row>
    <row r="313" spans="1:10">
      <c r="A313" s="122">
        <v>312</v>
      </c>
      <c r="B313" s="122" t="s">
        <v>380</v>
      </c>
      <c r="C313" s="122" t="s">
        <v>364</v>
      </c>
      <c r="D313" s="122" t="s">
        <v>1587</v>
      </c>
      <c r="E313" s="122" t="s">
        <v>1588</v>
      </c>
      <c r="F313" s="122" t="s">
        <v>1589</v>
      </c>
      <c r="G313" s="122" t="s">
        <v>389</v>
      </c>
      <c r="H313" s="122" t="s">
        <v>1590</v>
      </c>
      <c r="J313" s="122" t="s">
        <v>1846</v>
      </c>
    </row>
    <row r="314" spans="1:10">
      <c r="A314" s="122">
        <v>313</v>
      </c>
      <c r="B314" s="122" t="s">
        <v>380</v>
      </c>
      <c r="C314" s="122" t="s">
        <v>364</v>
      </c>
      <c r="D314" s="122" t="s">
        <v>1591</v>
      </c>
      <c r="E314" s="122" t="s">
        <v>1592</v>
      </c>
      <c r="F314" s="122" t="s">
        <v>1593</v>
      </c>
      <c r="G314" s="122" t="s">
        <v>902</v>
      </c>
      <c r="H314" s="122" t="s">
        <v>1594</v>
      </c>
      <c r="J314" s="122" t="s">
        <v>1846</v>
      </c>
    </row>
    <row r="315" spans="1:10">
      <c r="A315" s="122">
        <v>314</v>
      </c>
      <c r="B315" s="122" t="s">
        <v>380</v>
      </c>
      <c r="C315" s="122" t="s">
        <v>364</v>
      </c>
      <c r="D315" s="122" t="s">
        <v>1595</v>
      </c>
      <c r="E315" s="122" t="s">
        <v>1596</v>
      </c>
      <c r="F315" s="122" t="s">
        <v>1597</v>
      </c>
      <c r="G315" s="122" t="s">
        <v>994</v>
      </c>
      <c r="J315" s="122" t="s">
        <v>1846</v>
      </c>
    </row>
    <row r="316" spans="1:10">
      <c r="A316" s="122">
        <v>315</v>
      </c>
      <c r="B316" s="122" t="s">
        <v>380</v>
      </c>
      <c r="C316" s="122" t="s">
        <v>364</v>
      </c>
      <c r="D316" s="122" t="s">
        <v>1598</v>
      </c>
      <c r="E316" s="122" t="s">
        <v>1599</v>
      </c>
      <c r="F316" s="122" t="s">
        <v>1600</v>
      </c>
      <c r="G316" s="122" t="s">
        <v>1601</v>
      </c>
      <c r="J316" s="122" t="s">
        <v>1846</v>
      </c>
    </row>
    <row r="317" spans="1:10">
      <c r="A317" s="122">
        <v>316</v>
      </c>
      <c r="B317" s="122" t="s">
        <v>380</v>
      </c>
      <c r="C317" s="122" t="s">
        <v>364</v>
      </c>
      <c r="D317" s="122" t="s">
        <v>1602</v>
      </c>
      <c r="E317" s="122" t="s">
        <v>1603</v>
      </c>
      <c r="F317" s="122" t="s">
        <v>1604</v>
      </c>
      <c r="G317" s="122" t="s">
        <v>994</v>
      </c>
      <c r="H317" s="122" t="s">
        <v>1605</v>
      </c>
      <c r="J317" s="122" t="s">
        <v>1846</v>
      </c>
    </row>
    <row r="318" spans="1:10">
      <c r="A318" s="122">
        <v>317</v>
      </c>
      <c r="B318" s="122" t="s">
        <v>380</v>
      </c>
      <c r="C318" s="122" t="s">
        <v>364</v>
      </c>
      <c r="D318" s="122" t="s">
        <v>1606</v>
      </c>
      <c r="E318" s="122" t="s">
        <v>1607</v>
      </c>
      <c r="F318" s="122" t="s">
        <v>1608</v>
      </c>
      <c r="G318" s="122" t="s">
        <v>1334</v>
      </c>
      <c r="H318" s="122" t="s">
        <v>1609</v>
      </c>
      <c r="J318" s="122" t="s">
        <v>1846</v>
      </c>
    </row>
    <row r="319" spans="1:10">
      <c r="A319" s="122">
        <v>318</v>
      </c>
      <c r="B319" s="122" t="s">
        <v>380</v>
      </c>
      <c r="C319" s="122" t="s">
        <v>364</v>
      </c>
      <c r="D319" s="122" t="s">
        <v>1610</v>
      </c>
      <c r="E319" s="122" t="s">
        <v>1611</v>
      </c>
      <c r="F319" s="122" t="s">
        <v>1612</v>
      </c>
      <c r="G319" s="122" t="s">
        <v>1613</v>
      </c>
      <c r="H319" s="122" t="s">
        <v>1614</v>
      </c>
      <c r="J319" s="122" t="s">
        <v>1846</v>
      </c>
    </row>
    <row r="320" spans="1:10">
      <c r="A320" s="122">
        <v>319</v>
      </c>
      <c r="B320" s="122" t="s">
        <v>380</v>
      </c>
      <c r="C320" s="122" t="s">
        <v>364</v>
      </c>
      <c r="D320" s="122" t="s">
        <v>1615</v>
      </c>
      <c r="E320" s="122" t="s">
        <v>1616</v>
      </c>
      <c r="F320" s="122" t="s">
        <v>1617</v>
      </c>
      <c r="G320" s="122" t="s">
        <v>1256</v>
      </c>
      <c r="J320" s="122" t="s">
        <v>1846</v>
      </c>
    </row>
    <row r="321" spans="1:10">
      <c r="A321" s="122">
        <v>320</v>
      </c>
      <c r="B321" s="122" t="s">
        <v>380</v>
      </c>
      <c r="C321" s="122" t="s">
        <v>364</v>
      </c>
      <c r="D321" s="122" t="s">
        <v>1618</v>
      </c>
      <c r="E321" s="122" t="s">
        <v>1619</v>
      </c>
      <c r="F321" s="122" t="s">
        <v>1620</v>
      </c>
      <c r="G321" s="122" t="s">
        <v>1334</v>
      </c>
      <c r="H321" s="122" t="s">
        <v>1621</v>
      </c>
      <c r="J321" s="122" t="s">
        <v>1846</v>
      </c>
    </row>
    <row r="322" spans="1:10">
      <c r="A322" s="122">
        <v>321</v>
      </c>
      <c r="B322" s="122" t="s">
        <v>380</v>
      </c>
      <c r="C322" s="122" t="s">
        <v>364</v>
      </c>
      <c r="D322" s="122" t="s">
        <v>1622</v>
      </c>
      <c r="E322" s="122" t="s">
        <v>1623</v>
      </c>
      <c r="F322" s="122" t="s">
        <v>1620</v>
      </c>
      <c r="G322" s="122" t="s">
        <v>415</v>
      </c>
      <c r="H322" s="122" t="s">
        <v>1624</v>
      </c>
      <c r="J322" s="122" t="s">
        <v>1846</v>
      </c>
    </row>
    <row r="323" spans="1:10">
      <c r="A323" s="122">
        <v>322</v>
      </c>
      <c r="B323" s="122" t="s">
        <v>380</v>
      </c>
      <c r="C323" s="122" t="s">
        <v>364</v>
      </c>
      <c r="D323" s="122" t="s">
        <v>1625</v>
      </c>
      <c r="E323" s="122" t="s">
        <v>1626</v>
      </c>
      <c r="F323" s="122" t="s">
        <v>1627</v>
      </c>
      <c r="G323" s="122" t="s">
        <v>1567</v>
      </c>
      <c r="H323" s="122" t="s">
        <v>1241</v>
      </c>
      <c r="J323" s="122" t="s">
        <v>1846</v>
      </c>
    </row>
    <row r="324" spans="1:10">
      <c r="A324" s="122">
        <v>323</v>
      </c>
      <c r="B324" s="122" t="s">
        <v>380</v>
      </c>
      <c r="C324" s="122" t="s">
        <v>364</v>
      </c>
      <c r="D324" s="122" t="s">
        <v>1628</v>
      </c>
      <c r="E324" s="122" t="s">
        <v>1629</v>
      </c>
      <c r="F324" s="122" t="s">
        <v>1630</v>
      </c>
      <c r="G324" s="122" t="s">
        <v>977</v>
      </c>
      <c r="H324" s="122" t="s">
        <v>1631</v>
      </c>
      <c r="J324" s="122" t="s">
        <v>1846</v>
      </c>
    </row>
    <row r="325" spans="1:10">
      <c r="A325" s="122">
        <v>324</v>
      </c>
      <c r="B325" s="122" t="s">
        <v>380</v>
      </c>
      <c r="C325" s="122" t="s">
        <v>364</v>
      </c>
      <c r="D325" s="122" t="s">
        <v>1632</v>
      </c>
      <c r="E325" s="122" t="s">
        <v>1633</v>
      </c>
      <c r="F325" s="122" t="s">
        <v>1634</v>
      </c>
      <c r="G325" s="122" t="s">
        <v>519</v>
      </c>
      <c r="H325" s="122" t="s">
        <v>1635</v>
      </c>
      <c r="J325" s="122" t="s">
        <v>1846</v>
      </c>
    </row>
    <row r="326" spans="1:10">
      <c r="A326" s="122">
        <v>325</v>
      </c>
      <c r="B326" s="122" t="s">
        <v>380</v>
      </c>
      <c r="C326" s="122" t="s">
        <v>364</v>
      </c>
      <c r="D326" s="122" t="s">
        <v>1636</v>
      </c>
      <c r="E326" s="122" t="s">
        <v>1637</v>
      </c>
      <c r="F326" s="122" t="s">
        <v>1638</v>
      </c>
      <c r="G326" s="122" t="s">
        <v>902</v>
      </c>
      <c r="H326" s="122" t="s">
        <v>1639</v>
      </c>
      <c r="J326" s="122" t="s">
        <v>1846</v>
      </c>
    </row>
    <row r="327" spans="1:10">
      <c r="A327" s="122">
        <v>326</v>
      </c>
      <c r="B327" s="122" t="s">
        <v>380</v>
      </c>
      <c r="C327" s="122" t="s">
        <v>364</v>
      </c>
      <c r="D327" s="122" t="s">
        <v>1640</v>
      </c>
      <c r="E327" s="122" t="s">
        <v>1641</v>
      </c>
      <c r="F327" s="122" t="s">
        <v>1642</v>
      </c>
      <c r="G327" s="122" t="s">
        <v>871</v>
      </c>
      <c r="H327" s="122" t="s">
        <v>1643</v>
      </c>
      <c r="J327" s="122" t="s">
        <v>1846</v>
      </c>
    </row>
    <row r="328" spans="1:10">
      <c r="A328" s="122">
        <v>327</v>
      </c>
      <c r="B328" s="122" t="s">
        <v>380</v>
      </c>
      <c r="C328" s="122" t="s">
        <v>364</v>
      </c>
      <c r="D328" s="122" t="s">
        <v>1644</v>
      </c>
      <c r="E328" s="122" t="s">
        <v>1645</v>
      </c>
      <c r="F328" s="122" t="s">
        <v>1646</v>
      </c>
      <c r="G328" s="122" t="s">
        <v>1147</v>
      </c>
      <c r="H328" s="122" t="s">
        <v>1021</v>
      </c>
      <c r="J328" s="122" t="s">
        <v>1846</v>
      </c>
    </row>
    <row r="329" spans="1:10">
      <c r="A329" s="122">
        <v>328</v>
      </c>
      <c r="B329" s="122" t="s">
        <v>380</v>
      </c>
      <c r="C329" s="122" t="s">
        <v>364</v>
      </c>
      <c r="D329" s="122" t="s">
        <v>1647</v>
      </c>
      <c r="E329" s="122" t="s">
        <v>1648</v>
      </c>
      <c r="F329" s="122" t="s">
        <v>1649</v>
      </c>
      <c r="G329" s="122" t="s">
        <v>994</v>
      </c>
      <c r="H329" s="122" t="s">
        <v>1650</v>
      </c>
      <c r="J329" s="122" t="s">
        <v>1846</v>
      </c>
    </row>
    <row r="330" spans="1:10">
      <c r="A330" s="122">
        <v>329</v>
      </c>
      <c r="B330" s="122" t="s">
        <v>380</v>
      </c>
      <c r="C330" s="122" t="s">
        <v>364</v>
      </c>
      <c r="D330" s="122" t="s">
        <v>1651</v>
      </c>
      <c r="E330" s="122" t="s">
        <v>1652</v>
      </c>
      <c r="F330" s="122" t="s">
        <v>1653</v>
      </c>
      <c r="G330" s="122" t="s">
        <v>863</v>
      </c>
      <c r="H330" s="122" t="s">
        <v>1422</v>
      </c>
      <c r="J330" s="122" t="s">
        <v>1846</v>
      </c>
    </row>
    <row r="331" spans="1:10">
      <c r="A331" s="122">
        <v>330</v>
      </c>
      <c r="B331" s="122" t="s">
        <v>380</v>
      </c>
      <c r="C331" s="122" t="s">
        <v>364</v>
      </c>
      <c r="D331" s="122" t="s">
        <v>1654</v>
      </c>
      <c r="E331" s="122" t="s">
        <v>1655</v>
      </c>
      <c r="F331" s="122" t="s">
        <v>1656</v>
      </c>
      <c r="G331" s="122" t="s">
        <v>815</v>
      </c>
      <c r="J331" s="122" t="s">
        <v>1846</v>
      </c>
    </row>
    <row r="332" spans="1:10">
      <c r="A332" s="122">
        <v>331</v>
      </c>
      <c r="B332" s="122" t="s">
        <v>380</v>
      </c>
      <c r="C332" s="122" t="s">
        <v>364</v>
      </c>
      <c r="D332" s="122" t="s">
        <v>1657</v>
      </c>
      <c r="E332" s="122" t="s">
        <v>1658</v>
      </c>
      <c r="F332" s="122" t="s">
        <v>1659</v>
      </c>
      <c r="G332" s="122" t="s">
        <v>410</v>
      </c>
      <c r="H332" s="122" t="s">
        <v>1660</v>
      </c>
      <c r="J332" s="122" t="s">
        <v>1846</v>
      </c>
    </row>
    <row r="333" spans="1:10">
      <c r="A333" s="122">
        <v>332</v>
      </c>
      <c r="B333" s="122" t="s">
        <v>380</v>
      </c>
      <c r="C333" s="122" t="s">
        <v>364</v>
      </c>
      <c r="D333" s="122" t="s">
        <v>1661</v>
      </c>
      <c r="E333" s="122" t="s">
        <v>1662</v>
      </c>
      <c r="F333" s="122" t="s">
        <v>1663</v>
      </c>
      <c r="G333" s="122" t="s">
        <v>640</v>
      </c>
      <c r="J333" s="122" t="s">
        <v>1846</v>
      </c>
    </row>
    <row r="334" spans="1:10">
      <c r="A334" s="122">
        <v>333</v>
      </c>
      <c r="B334" s="122" t="s">
        <v>380</v>
      </c>
      <c r="C334" s="122" t="s">
        <v>364</v>
      </c>
      <c r="D334" s="122" t="s">
        <v>1664</v>
      </c>
      <c r="E334" s="122" t="s">
        <v>1665</v>
      </c>
      <c r="F334" s="122" t="s">
        <v>1666</v>
      </c>
      <c r="G334" s="122" t="s">
        <v>1468</v>
      </c>
      <c r="H334" s="122" t="s">
        <v>1667</v>
      </c>
      <c r="J334" s="122" t="s">
        <v>1846</v>
      </c>
    </row>
    <row r="335" spans="1:10">
      <c r="A335" s="122">
        <v>334</v>
      </c>
      <c r="B335" s="122" t="s">
        <v>380</v>
      </c>
      <c r="C335" s="122" t="s">
        <v>364</v>
      </c>
      <c r="D335" s="122" t="s">
        <v>1668</v>
      </c>
      <c r="E335" s="122" t="s">
        <v>1669</v>
      </c>
      <c r="F335" s="122" t="s">
        <v>1670</v>
      </c>
      <c r="G335" s="122" t="s">
        <v>994</v>
      </c>
      <c r="H335" s="122" t="s">
        <v>1671</v>
      </c>
      <c r="J335" s="122" t="s">
        <v>1846</v>
      </c>
    </row>
    <row r="336" spans="1:10">
      <c r="A336" s="122">
        <v>335</v>
      </c>
      <c r="B336" s="122" t="s">
        <v>380</v>
      </c>
      <c r="C336" s="122" t="s">
        <v>364</v>
      </c>
      <c r="D336" s="122" t="s">
        <v>1672</v>
      </c>
      <c r="E336" s="122" t="s">
        <v>1673</v>
      </c>
      <c r="F336" s="122" t="s">
        <v>1674</v>
      </c>
      <c r="G336" s="122" t="s">
        <v>687</v>
      </c>
      <c r="H336" s="122" t="s">
        <v>1675</v>
      </c>
      <c r="J336" s="122" t="s">
        <v>1846</v>
      </c>
    </row>
    <row r="337" spans="1:10">
      <c r="A337" s="122">
        <v>336</v>
      </c>
      <c r="B337" s="122" t="s">
        <v>380</v>
      </c>
      <c r="C337" s="122" t="s">
        <v>364</v>
      </c>
      <c r="D337" s="122" t="s">
        <v>1676</v>
      </c>
      <c r="E337" s="122" t="s">
        <v>1677</v>
      </c>
      <c r="F337" s="122" t="s">
        <v>1678</v>
      </c>
      <c r="G337" s="122" t="s">
        <v>415</v>
      </c>
      <c r="J337" s="122" t="s">
        <v>1846</v>
      </c>
    </row>
    <row r="338" spans="1:10">
      <c r="A338" s="122">
        <v>337</v>
      </c>
      <c r="B338" s="122" t="s">
        <v>380</v>
      </c>
      <c r="C338" s="122" t="s">
        <v>364</v>
      </c>
      <c r="D338" s="122" t="s">
        <v>1679</v>
      </c>
      <c r="E338" s="122" t="s">
        <v>1680</v>
      </c>
      <c r="F338" s="122" t="s">
        <v>1681</v>
      </c>
      <c r="G338" s="122" t="s">
        <v>550</v>
      </c>
      <c r="H338" s="122" t="s">
        <v>1682</v>
      </c>
      <c r="J338" s="122" t="s">
        <v>1846</v>
      </c>
    </row>
    <row r="339" spans="1:10">
      <c r="A339" s="122">
        <v>338</v>
      </c>
      <c r="B339" s="122" t="s">
        <v>380</v>
      </c>
      <c r="C339" s="122" t="s">
        <v>364</v>
      </c>
      <c r="D339" s="122" t="s">
        <v>1683</v>
      </c>
      <c r="E339" s="122" t="s">
        <v>1684</v>
      </c>
      <c r="F339" s="122" t="s">
        <v>1685</v>
      </c>
      <c r="G339" s="122" t="s">
        <v>415</v>
      </c>
      <c r="H339" s="122" t="s">
        <v>430</v>
      </c>
      <c r="J339" s="122" t="s">
        <v>1846</v>
      </c>
    </row>
    <row r="340" spans="1:10">
      <c r="A340" s="122">
        <v>339</v>
      </c>
      <c r="B340" s="122" t="s">
        <v>380</v>
      </c>
      <c r="C340" s="122" t="s">
        <v>364</v>
      </c>
      <c r="D340" s="122" t="s">
        <v>1686</v>
      </c>
      <c r="E340" s="122" t="s">
        <v>1687</v>
      </c>
      <c r="F340" s="122" t="s">
        <v>1688</v>
      </c>
      <c r="G340" s="122" t="s">
        <v>415</v>
      </c>
      <c r="H340" s="122" t="s">
        <v>1689</v>
      </c>
      <c r="J340" s="122" t="s">
        <v>1846</v>
      </c>
    </row>
    <row r="341" spans="1:10">
      <c r="A341" s="122">
        <v>340</v>
      </c>
      <c r="B341" s="122" t="s">
        <v>380</v>
      </c>
      <c r="C341" s="122" t="s">
        <v>364</v>
      </c>
      <c r="D341" s="122" t="s">
        <v>1690</v>
      </c>
      <c r="E341" s="122" t="s">
        <v>1691</v>
      </c>
      <c r="F341" s="122" t="s">
        <v>1692</v>
      </c>
      <c r="G341" s="122" t="s">
        <v>815</v>
      </c>
      <c r="J341" s="122" t="s">
        <v>1846</v>
      </c>
    </row>
    <row r="342" spans="1:10">
      <c r="A342" s="122">
        <v>341</v>
      </c>
      <c r="B342" s="122" t="s">
        <v>380</v>
      </c>
      <c r="C342" s="122" t="s">
        <v>364</v>
      </c>
      <c r="D342" s="122" t="s">
        <v>1693</v>
      </c>
      <c r="E342" s="122" t="s">
        <v>1694</v>
      </c>
      <c r="F342" s="122" t="s">
        <v>1695</v>
      </c>
      <c r="G342" s="122" t="s">
        <v>902</v>
      </c>
      <c r="H342" s="122" t="s">
        <v>1696</v>
      </c>
      <c r="J342" s="122" t="s">
        <v>1846</v>
      </c>
    </row>
    <row r="343" spans="1:10">
      <c r="A343" s="122">
        <v>342</v>
      </c>
      <c r="B343" s="122" t="s">
        <v>380</v>
      </c>
      <c r="C343" s="122" t="s">
        <v>364</v>
      </c>
      <c r="D343" s="122" t="s">
        <v>1697</v>
      </c>
      <c r="E343" s="122" t="s">
        <v>1698</v>
      </c>
      <c r="F343" s="122" t="s">
        <v>1699</v>
      </c>
      <c r="G343" s="122" t="s">
        <v>415</v>
      </c>
      <c r="H343" s="122" t="s">
        <v>1700</v>
      </c>
      <c r="J343" s="122" t="s">
        <v>1846</v>
      </c>
    </row>
    <row r="344" spans="1:10">
      <c r="A344" s="122">
        <v>343</v>
      </c>
      <c r="B344" s="122" t="s">
        <v>380</v>
      </c>
      <c r="C344" s="122" t="s">
        <v>364</v>
      </c>
      <c r="D344" s="122" t="s">
        <v>1701</v>
      </c>
      <c r="E344" s="122" t="s">
        <v>1702</v>
      </c>
      <c r="F344" s="122" t="s">
        <v>1703</v>
      </c>
      <c r="G344" s="122" t="s">
        <v>994</v>
      </c>
      <c r="H344" s="122" t="s">
        <v>1704</v>
      </c>
      <c r="J344" s="122" t="s">
        <v>1846</v>
      </c>
    </row>
    <row r="345" spans="1:10">
      <c r="A345" s="122">
        <v>344</v>
      </c>
      <c r="B345" s="122" t="s">
        <v>380</v>
      </c>
      <c r="C345" s="122" t="s">
        <v>364</v>
      </c>
      <c r="D345" s="122" t="s">
        <v>1705</v>
      </c>
      <c r="E345" s="122" t="s">
        <v>1706</v>
      </c>
      <c r="F345" s="122" t="s">
        <v>1707</v>
      </c>
      <c r="G345" s="122" t="s">
        <v>415</v>
      </c>
      <c r="H345" s="122" t="s">
        <v>1708</v>
      </c>
      <c r="J345" s="122" t="s">
        <v>1846</v>
      </c>
    </row>
    <row r="346" spans="1:10">
      <c r="A346" s="122">
        <v>345</v>
      </c>
      <c r="B346" s="122" t="s">
        <v>380</v>
      </c>
      <c r="C346" s="122" t="s">
        <v>364</v>
      </c>
      <c r="D346" s="122" t="s">
        <v>1709</v>
      </c>
      <c r="E346" s="122" t="s">
        <v>1710</v>
      </c>
      <c r="F346" s="122" t="s">
        <v>1711</v>
      </c>
      <c r="G346" s="122" t="s">
        <v>487</v>
      </c>
      <c r="H346" s="122" t="s">
        <v>1712</v>
      </c>
      <c r="J346" s="122" t="s">
        <v>1846</v>
      </c>
    </row>
    <row r="347" spans="1:10">
      <c r="A347" s="122">
        <v>346</v>
      </c>
      <c r="B347" s="122" t="s">
        <v>380</v>
      </c>
      <c r="C347" s="122" t="s">
        <v>364</v>
      </c>
      <c r="D347" s="122" t="s">
        <v>1713</v>
      </c>
      <c r="E347" s="122" t="s">
        <v>1714</v>
      </c>
      <c r="F347" s="122" t="s">
        <v>1715</v>
      </c>
      <c r="G347" s="122" t="s">
        <v>815</v>
      </c>
      <c r="J347" s="122" t="s">
        <v>1846</v>
      </c>
    </row>
    <row r="348" spans="1:10">
      <c r="A348" s="122">
        <v>347</v>
      </c>
      <c r="B348" s="122" t="s">
        <v>380</v>
      </c>
      <c r="C348" s="122" t="s">
        <v>364</v>
      </c>
      <c r="D348" s="122" t="s">
        <v>1716</v>
      </c>
      <c r="E348" s="122" t="s">
        <v>1717</v>
      </c>
      <c r="F348" s="122" t="s">
        <v>1718</v>
      </c>
      <c r="G348" s="122" t="s">
        <v>1256</v>
      </c>
      <c r="J348" s="122" t="s">
        <v>1846</v>
      </c>
    </row>
    <row r="349" spans="1:10">
      <c r="A349" s="122">
        <v>348</v>
      </c>
      <c r="B349" s="122" t="s">
        <v>380</v>
      </c>
      <c r="C349" s="122" t="s">
        <v>364</v>
      </c>
      <c r="D349" s="122" t="s">
        <v>1719</v>
      </c>
      <c r="E349" s="122" t="s">
        <v>1720</v>
      </c>
      <c r="F349" s="122" t="s">
        <v>1721</v>
      </c>
      <c r="G349" s="122" t="s">
        <v>1722</v>
      </c>
      <c r="H349" s="122" t="s">
        <v>1723</v>
      </c>
      <c r="J349" s="122" t="s">
        <v>1846</v>
      </c>
    </row>
    <row r="350" spans="1:10">
      <c r="A350" s="122">
        <v>349</v>
      </c>
      <c r="B350" s="122" t="s">
        <v>380</v>
      </c>
      <c r="C350" s="122" t="s">
        <v>364</v>
      </c>
      <c r="D350" s="122" t="s">
        <v>1724</v>
      </c>
      <c r="E350" s="122" t="s">
        <v>1725</v>
      </c>
      <c r="F350" s="122" t="s">
        <v>1726</v>
      </c>
      <c r="G350" s="122" t="s">
        <v>415</v>
      </c>
      <c r="H350" s="122" t="s">
        <v>1727</v>
      </c>
      <c r="J350" s="122" t="s">
        <v>1846</v>
      </c>
    </row>
    <row r="351" spans="1:10">
      <c r="A351" s="122">
        <v>350</v>
      </c>
      <c r="B351" s="122" t="s">
        <v>380</v>
      </c>
      <c r="C351" s="122" t="s">
        <v>364</v>
      </c>
      <c r="D351" s="122" t="s">
        <v>1728</v>
      </c>
      <c r="E351" s="122" t="s">
        <v>1729</v>
      </c>
      <c r="F351" s="122" t="s">
        <v>1730</v>
      </c>
      <c r="G351" s="122" t="s">
        <v>1334</v>
      </c>
      <c r="H351" s="122" t="s">
        <v>1731</v>
      </c>
      <c r="J351" s="122" t="s">
        <v>1846</v>
      </c>
    </row>
    <row r="352" spans="1:10">
      <c r="A352" s="122">
        <v>351</v>
      </c>
      <c r="B352" s="122" t="s">
        <v>380</v>
      </c>
      <c r="C352" s="122" t="s">
        <v>364</v>
      </c>
      <c r="D352" s="122" t="s">
        <v>1732</v>
      </c>
      <c r="E352" s="122" t="s">
        <v>1733</v>
      </c>
      <c r="F352" s="122" t="s">
        <v>1734</v>
      </c>
      <c r="G352" s="122" t="s">
        <v>1735</v>
      </c>
      <c r="J352" s="122" t="s">
        <v>1846</v>
      </c>
    </row>
    <row r="353" spans="1:10">
      <c r="A353" s="122">
        <v>352</v>
      </c>
      <c r="B353" s="122" t="s">
        <v>380</v>
      </c>
      <c r="C353" s="122" t="s">
        <v>364</v>
      </c>
      <c r="D353" s="122" t="s">
        <v>1736</v>
      </c>
      <c r="E353" s="122" t="s">
        <v>1737</v>
      </c>
      <c r="F353" s="122" t="s">
        <v>1738</v>
      </c>
      <c r="G353" s="122" t="s">
        <v>659</v>
      </c>
      <c r="H353" s="122" t="s">
        <v>673</v>
      </c>
      <c r="J353" s="122" t="s">
        <v>1846</v>
      </c>
    </row>
    <row r="354" spans="1:10">
      <c r="A354" s="122">
        <v>353</v>
      </c>
      <c r="B354" s="122" t="s">
        <v>380</v>
      </c>
      <c r="C354" s="122" t="s">
        <v>364</v>
      </c>
      <c r="D354" s="122" t="s">
        <v>1739</v>
      </c>
      <c r="E354" s="122" t="s">
        <v>1740</v>
      </c>
      <c r="F354" s="122" t="s">
        <v>1741</v>
      </c>
      <c r="G354" s="122" t="s">
        <v>1440</v>
      </c>
      <c r="H354" s="122" t="s">
        <v>1742</v>
      </c>
      <c r="J354" s="122" t="s">
        <v>1846</v>
      </c>
    </row>
    <row r="355" spans="1:10">
      <c r="A355" s="122">
        <v>354</v>
      </c>
      <c r="B355" s="122" t="s">
        <v>380</v>
      </c>
      <c r="C355" s="122" t="s">
        <v>364</v>
      </c>
      <c r="D355" s="122" t="s">
        <v>1743</v>
      </c>
      <c r="E355" s="122" t="s">
        <v>1744</v>
      </c>
      <c r="F355" s="122" t="s">
        <v>1745</v>
      </c>
      <c r="G355" s="122" t="s">
        <v>1746</v>
      </c>
      <c r="H355" s="122" t="s">
        <v>1747</v>
      </c>
      <c r="J355" s="122" t="s">
        <v>1846</v>
      </c>
    </row>
    <row r="356" spans="1:10">
      <c r="A356" s="122">
        <v>355</v>
      </c>
      <c r="B356" s="122" t="s">
        <v>380</v>
      </c>
      <c r="C356" s="122" t="s">
        <v>364</v>
      </c>
      <c r="D356" s="122" t="s">
        <v>1748</v>
      </c>
      <c r="E356" s="122" t="s">
        <v>1749</v>
      </c>
      <c r="F356" s="122" t="s">
        <v>1750</v>
      </c>
      <c r="G356" s="122" t="s">
        <v>659</v>
      </c>
      <c r="H356" s="122" t="s">
        <v>673</v>
      </c>
      <c r="J356" s="122" t="s">
        <v>1846</v>
      </c>
    </row>
    <row r="357" spans="1:10">
      <c r="A357" s="122">
        <v>356</v>
      </c>
      <c r="B357" s="122" t="s">
        <v>380</v>
      </c>
      <c r="C357" s="122" t="s">
        <v>364</v>
      </c>
      <c r="D357" s="122" t="s">
        <v>1751</v>
      </c>
      <c r="E357" s="122" t="s">
        <v>1752</v>
      </c>
      <c r="F357" s="122" t="s">
        <v>1753</v>
      </c>
      <c r="G357" s="122" t="s">
        <v>1754</v>
      </c>
      <c r="J357" s="122" t="s">
        <v>1846</v>
      </c>
    </row>
    <row r="358" spans="1:10">
      <c r="A358" s="122">
        <v>357</v>
      </c>
      <c r="B358" s="122" t="s">
        <v>380</v>
      </c>
      <c r="C358" s="122" t="s">
        <v>364</v>
      </c>
      <c r="D358" s="122" t="s">
        <v>1755</v>
      </c>
      <c r="E358" s="122" t="s">
        <v>1756</v>
      </c>
      <c r="F358" s="122" t="s">
        <v>1757</v>
      </c>
      <c r="G358" s="122" t="s">
        <v>405</v>
      </c>
      <c r="H358" s="122" t="s">
        <v>1758</v>
      </c>
      <c r="J358" s="122" t="s">
        <v>1846</v>
      </c>
    </row>
    <row r="359" spans="1:10">
      <c r="A359" s="122">
        <v>358</v>
      </c>
      <c r="B359" s="122" t="s">
        <v>380</v>
      </c>
      <c r="C359" s="122" t="s">
        <v>364</v>
      </c>
      <c r="D359" s="122" t="s">
        <v>1759</v>
      </c>
      <c r="E359" s="122" t="s">
        <v>1760</v>
      </c>
      <c r="F359" s="122" t="s">
        <v>1761</v>
      </c>
      <c r="G359" s="122" t="s">
        <v>606</v>
      </c>
      <c r="H359" s="122" t="s">
        <v>1762</v>
      </c>
      <c r="J359" s="122" t="s">
        <v>1846</v>
      </c>
    </row>
    <row r="360" spans="1:10">
      <c r="A360" s="122">
        <v>359</v>
      </c>
      <c r="B360" s="122" t="s">
        <v>380</v>
      </c>
      <c r="C360" s="122" t="s">
        <v>364</v>
      </c>
      <c r="D360" s="122" t="s">
        <v>1763</v>
      </c>
      <c r="E360" s="122" t="s">
        <v>1764</v>
      </c>
      <c r="F360" s="122" t="s">
        <v>1765</v>
      </c>
      <c r="G360" s="122" t="s">
        <v>659</v>
      </c>
      <c r="H360" s="122" t="s">
        <v>673</v>
      </c>
      <c r="J360" s="122" t="s">
        <v>1846</v>
      </c>
    </row>
    <row r="361" spans="1:10">
      <c r="A361" s="122">
        <v>360</v>
      </c>
      <c r="B361" s="122" t="s">
        <v>380</v>
      </c>
      <c r="C361" s="122" t="s">
        <v>364</v>
      </c>
      <c r="D361" s="122" t="s">
        <v>1766</v>
      </c>
      <c r="E361" s="122" t="s">
        <v>1767</v>
      </c>
      <c r="F361" s="122" t="s">
        <v>1768</v>
      </c>
      <c r="G361" s="122" t="s">
        <v>1769</v>
      </c>
      <c r="J361" s="122" t="s">
        <v>1846</v>
      </c>
    </row>
    <row r="362" spans="1:10">
      <c r="A362" s="122">
        <v>361</v>
      </c>
      <c r="B362" s="122" t="s">
        <v>380</v>
      </c>
      <c r="C362" s="122" t="s">
        <v>364</v>
      </c>
      <c r="D362" s="122" t="s">
        <v>1770</v>
      </c>
      <c r="E362" s="122" t="s">
        <v>1771</v>
      </c>
      <c r="F362" s="122" t="s">
        <v>1772</v>
      </c>
      <c r="G362" s="122" t="s">
        <v>1773</v>
      </c>
      <c r="H362" s="122" t="s">
        <v>1774</v>
      </c>
      <c r="J362" s="122" t="s">
        <v>1846</v>
      </c>
    </row>
    <row r="363" spans="1:10">
      <c r="A363" s="122">
        <v>362</v>
      </c>
      <c r="B363" s="122" t="s">
        <v>380</v>
      </c>
      <c r="C363" s="122" t="s">
        <v>364</v>
      </c>
      <c r="D363" s="122" t="s">
        <v>1775</v>
      </c>
      <c r="E363" s="122" t="s">
        <v>1776</v>
      </c>
      <c r="F363" s="122" t="s">
        <v>1777</v>
      </c>
      <c r="G363" s="122" t="s">
        <v>487</v>
      </c>
      <c r="H363" s="122" t="s">
        <v>1731</v>
      </c>
      <c r="J363" s="122" t="s">
        <v>1846</v>
      </c>
    </row>
    <row r="364" spans="1:10">
      <c r="A364" s="122">
        <v>363</v>
      </c>
      <c r="B364" s="122" t="s">
        <v>380</v>
      </c>
      <c r="C364" s="122" t="s">
        <v>364</v>
      </c>
      <c r="D364" s="122" t="s">
        <v>1778</v>
      </c>
      <c r="E364" s="122" t="s">
        <v>1779</v>
      </c>
      <c r="F364" s="122" t="s">
        <v>1780</v>
      </c>
      <c r="G364" s="122" t="s">
        <v>487</v>
      </c>
      <c r="H364" s="122" t="s">
        <v>1781</v>
      </c>
      <c r="J364" s="122" t="s">
        <v>1846</v>
      </c>
    </row>
    <row r="365" spans="1:10">
      <c r="A365" s="122">
        <v>364</v>
      </c>
      <c r="B365" s="122" t="s">
        <v>380</v>
      </c>
      <c r="C365" s="122" t="s">
        <v>364</v>
      </c>
      <c r="D365" s="122" t="s">
        <v>1782</v>
      </c>
      <c r="E365" s="122" t="s">
        <v>1783</v>
      </c>
      <c r="F365" s="122" t="s">
        <v>1784</v>
      </c>
      <c r="G365" s="122" t="s">
        <v>902</v>
      </c>
      <c r="H365" s="122" t="s">
        <v>1785</v>
      </c>
      <c r="J365" s="122" t="s">
        <v>1846</v>
      </c>
    </row>
    <row r="366" spans="1:10">
      <c r="A366" s="122">
        <v>365</v>
      </c>
      <c r="B366" s="122" t="s">
        <v>380</v>
      </c>
      <c r="C366" s="122" t="s">
        <v>364</v>
      </c>
      <c r="D366" s="122" t="s">
        <v>1786</v>
      </c>
      <c r="E366" s="122" t="s">
        <v>1787</v>
      </c>
      <c r="F366" s="122" t="s">
        <v>1788</v>
      </c>
      <c r="G366" s="122" t="s">
        <v>487</v>
      </c>
      <c r="J366" s="122" t="s">
        <v>1846</v>
      </c>
    </row>
    <row r="367" spans="1:10">
      <c r="A367" s="122">
        <v>366</v>
      </c>
      <c r="B367" s="122" t="s">
        <v>380</v>
      </c>
      <c r="C367" s="122" t="s">
        <v>364</v>
      </c>
      <c r="D367" s="122" t="s">
        <v>1789</v>
      </c>
      <c r="E367" s="122" t="s">
        <v>1790</v>
      </c>
      <c r="F367" s="122" t="s">
        <v>1791</v>
      </c>
      <c r="G367" s="122" t="s">
        <v>397</v>
      </c>
      <c r="H367" s="122" t="s">
        <v>1792</v>
      </c>
      <c r="J367" s="122" t="s">
        <v>1846</v>
      </c>
    </row>
    <row r="368" spans="1:10">
      <c r="A368" s="122">
        <v>367</v>
      </c>
      <c r="B368" s="122" t="s">
        <v>380</v>
      </c>
      <c r="C368" s="122" t="s">
        <v>364</v>
      </c>
      <c r="D368" s="122" t="s">
        <v>1793</v>
      </c>
      <c r="E368" s="122" t="s">
        <v>1794</v>
      </c>
      <c r="F368" s="122" t="s">
        <v>1795</v>
      </c>
      <c r="G368" s="122" t="s">
        <v>1796</v>
      </c>
      <c r="J368" s="122" t="s">
        <v>1846</v>
      </c>
    </row>
    <row r="369" spans="1:10">
      <c r="A369" s="122">
        <v>368</v>
      </c>
      <c r="B369" s="122" t="s">
        <v>380</v>
      </c>
      <c r="C369" s="122" t="s">
        <v>364</v>
      </c>
      <c r="D369" s="122" t="s">
        <v>1797</v>
      </c>
      <c r="E369" s="122" t="s">
        <v>1798</v>
      </c>
      <c r="F369" s="122" t="s">
        <v>1799</v>
      </c>
      <c r="G369" s="122" t="s">
        <v>534</v>
      </c>
      <c r="J369" s="122" t="s">
        <v>1846</v>
      </c>
    </row>
    <row r="370" spans="1:10">
      <c r="A370" s="122">
        <v>369</v>
      </c>
      <c r="B370" s="122" t="s">
        <v>380</v>
      </c>
      <c r="C370" s="122" t="s">
        <v>364</v>
      </c>
      <c r="D370" s="122" t="s">
        <v>1800</v>
      </c>
      <c r="E370" s="122" t="s">
        <v>1801</v>
      </c>
      <c r="F370" s="122" t="s">
        <v>1802</v>
      </c>
      <c r="G370" s="122" t="s">
        <v>415</v>
      </c>
      <c r="H370" s="122" t="s">
        <v>1803</v>
      </c>
      <c r="J370" s="122" t="s">
        <v>1846</v>
      </c>
    </row>
    <row r="371" spans="1:10">
      <c r="A371" s="122">
        <v>370</v>
      </c>
      <c r="B371" s="122" t="s">
        <v>380</v>
      </c>
      <c r="C371" s="122" t="s">
        <v>364</v>
      </c>
      <c r="D371" s="122" t="s">
        <v>1804</v>
      </c>
      <c r="E371" s="122" t="s">
        <v>1805</v>
      </c>
      <c r="F371" s="122" t="s">
        <v>1806</v>
      </c>
      <c r="G371" s="122" t="s">
        <v>487</v>
      </c>
      <c r="H371" s="122" t="s">
        <v>1807</v>
      </c>
      <c r="J371" s="122" t="s">
        <v>1846</v>
      </c>
    </row>
    <row r="372" spans="1:10">
      <c r="A372" s="122">
        <v>371</v>
      </c>
      <c r="B372" s="122" t="s">
        <v>380</v>
      </c>
      <c r="C372" s="122" t="s">
        <v>364</v>
      </c>
      <c r="D372" s="122" t="s">
        <v>1808</v>
      </c>
      <c r="E372" s="122" t="s">
        <v>1809</v>
      </c>
      <c r="F372" s="122" t="s">
        <v>1810</v>
      </c>
      <c r="G372" s="122" t="s">
        <v>929</v>
      </c>
      <c r="J372" s="122" t="s">
        <v>1846</v>
      </c>
    </row>
    <row r="373" spans="1:10">
      <c r="A373" s="122">
        <v>372</v>
      </c>
      <c r="B373" s="122" t="s">
        <v>380</v>
      </c>
      <c r="C373" s="122" t="s">
        <v>364</v>
      </c>
      <c r="D373" s="122" t="s">
        <v>1811</v>
      </c>
      <c r="E373" s="122" t="s">
        <v>1812</v>
      </c>
      <c r="F373" s="122" t="s">
        <v>1813</v>
      </c>
      <c r="G373" s="122" t="s">
        <v>393</v>
      </c>
      <c r="J373" s="122" t="s">
        <v>1846</v>
      </c>
    </row>
    <row r="374" spans="1:10">
      <c r="A374" s="122">
        <v>373</v>
      </c>
      <c r="B374" s="122" t="s">
        <v>380</v>
      </c>
      <c r="C374" s="122" t="s">
        <v>364</v>
      </c>
      <c r="D374" s="122" t="s">
        <v>1814</v>
      </c>
      <c r="E374" s="122" t="s">
        <v>1815</v>
      </c>
      <c r="F374" s="122" t="s">
        <v>1816</v>
      </c>
      <c r="G374" s="122" t="s">
        <v>1817</v>
      </c>
      <c r="J374" s="122" t="s">
        <v>1846</v>
      </c>
    </row>
    <row r="375" spans="1:10">
      <c r="A375" s="122">
        <v>374</v>
      </c>
      <c r="B375" s="122" t="s">
        <v>380</v>
      </c>
      <c r="C375" s="122" t="s">
        <v>364</v>
      </c>
      <c r="D375" s="122" t="s">
        <v>1818</v>
      </c>
      <c r="E375" s="122" t="s">
        <v>1819</v>
      </c>
      <c r="F375" s="122" t="s">
        <v>1820</v>
      </c>
      <c r="G375" s="122" t="s">
        <v>389</v>
      </c>
      <c r="J375" s="122" t="s">
        <v>1846</v>
      </c>
    </row>
    <row r="376" spans="1:10">
      <c r="A376" s="122">
        <v>375</v>
      </c>
      <c r="B376" s="122" t="s">
        <v>380</v>
      </c>
      <c r="C376" s="122" t="s">
        <v>364</v>
      </c>
      <c r="D376" s="122" t="s">
        <v>1821</v>
      </c>
      <c r="E376" s="122" t="s">
        <v>1822</v>
      </c>
      <c r="F376" s="122" t="s">
        <v>1823</v>
      </c>
      <c r="G376" s="122" t="s">
        <v>389</v>
      </c>
      <c r="J376" s="122" t="s">
        <v>1846</v>
      </c>
    </row>
    <row r="377" spans="1:10">
      <c r="A377" s="122">
        <v>376</v>
      </c>
      <c r="B377" s="122" t="s">
        <v>380</v>
      </c>
      <c r="C377" s="122" t="s">
        <v>364</v>
      </c>
      <c r="D377" s="122" t="s">
        <v>1824</v>
      </c>
      <c r="E377" s="122" t="s">
        <v>1825</v>
      </c>
      <c r="F377" s="122" t="s">
        <v>1826</v>
      </c>
      <c r="G377" s="122" t="s">
        <v>902</v>
      </c>
      <c r="H377" s="122" t="s">
        <v>1803</v>
      </c>
      <c r="J377" s="122" t="s">
        <v>1846</v>
      </c>
    </row>
    <row r="378" spans="1:10">
      <c r="A378" s="122">
        <v>377</v>
      </c>
      <c r="B378" s="122" t="s">
        <v>380</v>
      </c>
      <c r="C378" s="122" t="s">
        <v>364</v>
      </c>
      <c r="D378" s="122" t="s">
        <v>1827</v>
      </c>
      <c r="E378" s="122" t="s">
        <v>1828</v>
      </c>
      <c r="F378" s="122" t="s">
        <v>1829</v>
      </c>
      <c r="G378" s="122" t="s">
        <v>1397</v>
      </c>
      <c r="H378" s="122" t="s">
        <v>1830</v>
      </c>
      <c r="J378" s="122" t="s">
        <v>1846</v>
      </c>
    </row>
    <row r="379" spans="1:10">
      <c r="A379" s="122">
        <v>378</v>
      </c>
      <c r="B379" s="122" t="s">
        <v>380</v>
      </c>
      <c r="C379" s="122" t="s">
        <v>364</v>
      </c>
      <c r="D379" s="122" t="s">
        <v>1831</v>
      </c>
      <c r="E379" s="122" t="s">
        <v>1832</v>
      </c>
      <c r="F379" s="122" t="s">
        <v>1753</v>
      </c>
      <c r="G379" s="122" t="s">
        <v>1833</v>
      </c>
      <c r="J379" s="122" t="s">
        <v>1846</v>
      </c>
    </row>
    <row r="380" spans="1:10">
      <c r="A380" s="122">
        <v>379</v>
      </c>
      <c r="B380" s="122" t="s">
        <v>380</v>
      </c>
      <c r="C380" s="122" t="s">
        <v>364</v>
      </c>
      <c r="D380" s="122" t="s">
        <v>1834</v>
      </c>
      <c r="E380" s="122" t="s">
        <v>1835</v>
      </c>
      <c r="F380" s="122" t="s">
        <v>1753</v>
      </c>
      <c r="G380" s="122" t="s">
        <v>1836</v>
      </c>
      <c r="J380" s="122" t="s">
        <v>1846</v>
      </c>
    </row>
    <row r="381" spans="1:10">
      <c r="A381" s="122">
        <v>380</v>
      </c>
      <c r="B381" s="122" t="s">
        <v>380</v>
      </c>
      <c r="C381" s="122" t="s">
        <v>364</v>
      </c>
      <c r="D381" s="122" t="s">
        <v>1837</v>
      </c>
      <c r="E381" s="122" t="s">
        <v>1838</v>
      </c>
      <c r="F381" s="122" t="s">
        <v>448</v>
      </c>
      <c r="G381" s="122" t="s">
        <v>534</v>
      </c>
      <c r="J381" s="122" t="s">
        <v>1846</v>
      </c>
    </row>
    <row r="382" spans="1:10">
      <c r="A382" s="122">
        <v>381</v>
      </c>
      <c r="B382" s="122" t="s">
        <v>380</v>
      </c>
      <c r="C382" s="122" t="s">
        <v>364</v>
      </c>
      <c r="D382" s="122" t="s">
        <v>1839</v>
      </c>
      <c r="E382" s="122" t="s">
        <v>1840</v>
      </c>
      <c r="F382" s="122" t="s">
        <v>448</v>
      </c>
      <c r="G382" s="122" t="s">
        <v>1841</v>
      </c>
      <c r="J382" s="122" t="s">
        <v>1846</v>
      </c>
    </row>
    <row r="383" spans="1:10">
      <c r="A383" s="122">
        <v>382</v>
      </c>
      <c r="B383" s="122" t="s">
        <v>380</v>
      </c>
      <c r="C383" s="122" t="s">
        <v>364</v>
      </c>
      <c r="D383" s="122" t="s">
        <v>1842</v>
      </c>
      <c r="E383" s="122" t="s">
        <v>1843</v>
      </c>
      <c r="F383" s="122" t="s">
        <v>1844</v>
      </c>
      <c r="G383" s="122" t="s">
        <v>1845</v>
      </c>
      <c r="J383" s="122" t="s">
        <v>1846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59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59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Q44"/>
  <sheetViews>
    <sheetView showGridLines="0" tabSelected="1" topLeftCell="D4" zoomScaleNormal="100" workbookViewId="0"/>
  </sheetViews>
  <sheetFormatPr defaultColWidth="9.125" defaultRowHeight="15"/>
  <cols>
    <col min="1" max="1" width="10.75" style="12" hidden="1" customWidth="1"/>
    <col min="2" max="2" width="10.75" style="11" hidden="1" customWidth="1"/>
    <col min="3" max="3" width="3.75" style="100" hidden="1" customWidth="1"/>
    <col min="4" max="4" width="3.75" style="101" customWidth="1"/>
    <col min="5" max="5" width="42.75" style="101" customWidth="1"/>
    <col min="6" max="6" width="50.75" style="13" customWidth="1"/>
    <col min="7" max="7" width="3.75" style="113" customWidth="1"/>
    <col min="8" max="8" width="9.125" style="101"/>
    <col min="9" max="9" width="9.125" style="25" customWidth="1"/>
    <col min="10" max="10" width="9.125" style="13"/>
    <col min="11" max="11" width="3.125" style="13" customWidth="1"/>
    <col min="12" max="16" width="9.125" style="13"/>
    <col min="17" max="17" width="9.125" style="288"/>
    <col min="18" max="16384" width="9.125" style="13"/>
  </cols>
  <sheetData>
    <row r="1" spans="1:17" s="12" customFormat="1" ht="13.5" hidden="1" customHeight="1">
      <c r="A1" s="10"/>
      <c r="B1" s="11"/>
      <c r="F1" s="12">
        <v>26471510</v>
      </c>
      <c r="G1" s="111"/>
      <c r="I1" s="112"/>
      <c r="Q1" s="286"/>
    </row>
    <row r="2" spans="1:17" s="12" customFormat="1" ht="12" hidden="1" customHeight="1">
      <c r="A2" s="10"/>
      <c r="B2" s="11"/>
      <c r="G2" s="111"/>
      <c r="I2" s="112"/>
      <c r="Q2" s="286"/>
    </row>
    <row r="3" spans="1:17" s="101" customFormat="1" hidden="1">
      <c r="A3" s="12"/>
      <c r="B3" s="11"/>
      <c r="C3" s="100"/>
      <c r="G3" s="113"/>
      <c r="I3" s="112"/>
      <c r="Q3" s="287"/>
    </row>
    <row r="4" spans="1:17" s="101" customFormat="1" ht="11.25" customHeight="1">
      <c r="A4" s="12"/>
      <c r="B4" s="11"/>
      <c r="C4" s="100"/>
      <c r="D4" s="102"/>
      <c r="E4" s="102"/>
      <c r="F4" s="114" t="str">
        <f>version</f>
        <v>Версия 1.1.1</v>
      </c>
      <c r="G4" s="113"/>
      <c r="I4" s="112"/>
      <c r="Q4" s="287"/>
    </row>
    <row r="5" spans="1:17" s="101" customFormat="1" ht="39.9" customHeight="1">
      <c r="A5" s="12"/>
      <c r="B5" s="11"/>
      <c r="C5" s="100"/>
      <c r="D5" s="102"/>
      <c r="E5" s="353" t="s">
        <v>340</v>
      </c>
      <c r="F5" s="353"/>
      <c r="G5" s="115"/>
      <c r="I5" s="112"/>
      <c r="Q5" s="287"/>
    </row>
    <row r="6" spans="1:17" ht="11.25" customHeight="1">
      <c r="D6" s="102"/>
      <c r="E6" s="103"/>
      <c r="F6" s="116"/>
      <c r="G6" s="115"/>
    </row>
    <row r="7" spans="1:17" ht="19.5" customHeight="1">
      <c r="D7" s="102"/>
      <c r="E7" s="103" t="s">
        <v>3</v>
      </c>
      <c r="F7" s="46" t="s">
        <v>364</v>
      </c>
      <c r="G7" s="115"/>
    </row>
    <row r="8" spans="1:17" s="101" customFormat="1" ht="9.9" hidden="1" customHeight="1">
      <c r="A8" s="104"/>
      <c r="B8" s="11"/>
      <c r="C8" s="100"/>
      <c r="D8" s="105"/>
      <c r="E8" s="103"/>
      <c r="F8" s="119"/>
      <c r="G8" s="117"/>
      <c r="I8" s="112"/>
      <c r="Q8" s="287"/>
    </row>
    <row r="9" spans="1:17" ht="19.5" hidden="1" customHeight="1">
      <c r="D9" s="102"/>
      <c r="E9" s="164" t="s">
        <v>210</v>
      </c>
      <c r="F9" s="165" t="s">
        <v>47</v>
      </c>
      <c r="G9" s="102"/>
    </row>
    <row r="10" spans="1:17" s="101" customFormat="1" ht="9.9" hidden="1" customHeight="1">
      <c r="A10" s="104"/>
      <c r="B10" s="11"/>
      <c r="C10" s="100"/>
      <c r="D10" s="105"/>
      <c r="E10" s="103"/>
      <c r="F10" s="119"/>
      <c r="G10" s="117"/>
      <c r="I10" s="112"/>
      <c r="Q10" s="287"/>
    </row>
    <row r="11" spans="1:17" ht="34.200000000000003">
      <c r="D11" s="102"/>
      <c r="E11" s="106" t="s">
        <v>230</v>
      </c>
      <c r="F11" s="307" t="s">
        <v>18</v>
      </c>
      <c r="G11" s="102"/>
    </row>
    <row r="12" spans="1:17" s="101" customFormat="1" ht="9.9" customHeight="1">
      <c r="A12" s="104"/>
      <c r="B12" s="11"/>
      <c r="C12" s="100"/>
      <c r="D12" s="105"/>
      <c r="E12" s="103"/>
      <c r="F12" s="119"/>
      <c r="G12" s="117"/>
      <c r="I12" s="112"/>
      <c r="Q12" s="287"/>
    </row>
    <row r="13" spans="1:17" ht="19.5" customHeight="1">
      <c r="A13" s="104"/>
      <c r="D13" s="105"/>
      <c r="E13" s="106" t="s">
        <v>231</v>
      </c>
      <c r="F13" s="306" t="s">
        <v>118</v>
      </c>
      <c r="G13" s="117"/>
    </row>
    <row r="14" spans="1:17" ht="22.8" hidden="1">
      <c r="A14" s="104"/>
      <c r="D14" s="105"/>
      <c r="E14" s="106" t="s">
        <v>142</v>
      </c>
      <c r="F14" s="55"/>
      <c r="G14" s="117"/>
    </row>
    <row r="15" spans="1:17" s="101" customFormat="1" ht="9.9" hidden="1" customHeight="1">
      <c r="A15" s="104"/>
      <c r="B15" s="11"/>
      <c r="C15" s="100"/>
      <c r="D15" s="105"/>
      <c r="E15" s="103"/>
      <c r="F15" s="119"/>
      <c r="G15" s="117"/>
      <c r="I15" s="112"/>
      <c r="Q15" s="287"/>
    </row>
    <row r="16" spans="1:17" ht="33.75" hidden="1" customHeight="1">
      <c r="A16" s="104"/>
      <c r="D16" s="105"/>
      <c r="E16" s="164" t="s">
        <v>232</v>
      </c>
      <c r="F16" s="223"/>
      <c r="G16" s="117"/>
    </row>
    <row r="17" spans="1:17" ht="33.75" hidden="1" customHeight="1">
      <c r="A17" s="104"/>
      <c r="D17" s="105"/>
      <c r="E17" s="164" t="s">
        <v>233</v>
      </c>
      <c r="F17" s="224"/>
      <c r="G17" s="117"/>
    </row>
    <row r="18" spans="1:17" s="101" customFormat="1" ht="3" customHeight="1">
      <c r="A18" s="104"/>
      <c r="B18" s="11"/>
      <c r="C18" s="100"/>
      <c r="D18" s="105"/>
      <c r="E18" s="103"/>
      <c r="F18" s="119"/>
      <c r="G18" s="117"/>
      <c r="I18" s="112"/>
      <c r="Q18" s="287"/>
    </row>
    <row r="19" spans="1:17" s="101" customFormat="1" ht="19.5" customHeight="1">
      <c r="A19" s="104"/>
      <c r="B19" s="11"/>
      <c r="C19" s="100"/>
      <c r="D19" s="105"/>
      <c r="E19" s="103"/>
      <c r="F19" s="119" t="s">
        <v>131</v>
      </c>
      <c r="G19" s="117"/>
      <c r="I19" s="112"/>
      <c r="Q19" s="287"/>
    </row>
    <row r="20" spans="1:17" ht="19.5" customHeight="1">
      <c r="A20" s="104"/>
      <c r="C20" s="304">
        <v>2018</v>
      </c>
      <c r="D20" s="105"/>
      <c r="E20" s="103" t="s">
        <v>133</v>
      </c>
      <c r="F20" s="241">
        <v>2018</v>
      </c>
      <c r="G20" s="117"/>
    </row>
    <row r="21" spans="1:17" ht="19.5" customHeight="1">
      <c r="A21" s="104"/>
      <c r="C21" s="304" t="s">
        <v>59</v>
      </c>
      <c r="D21" s="105"/>
      <c r="E21" s="103" t="s">
        <v>132</v>
      </c>
      <c r="F21" s="241" t="s">
        <v>59</v>
      </c>
      <c r="G21" s="117"/>
    </row>
    <row r="22" spans="1:17" s="101" customFormat="1" ht="9.9" hidden="1" customHeight="1">
      <c r="A22" s="104"/>
      <c r="B22" s="11"/>
      <c r="C22" s="100"/>
      <c r="D22" s="105"/>
      <c r="E22" s="103"/>
      <c r="F22" s="119"/>
      <c r="G22" s="117"/>
      <c r="I22" s="112"/>
      <c r="Q22" s="287"/>
    </row>
    <row r="23" spans="1:17" ht="33.75" hidden="1" customHeight="1">
      <c r="D23" s="102"/>
      <c r="E23" s="106" t="s">
        <v>27</v>
      </c>
      <c r="F23" s="48"/>
      <c r="G23" s="102"/>
    </row>
    <row r="24" spans="1:17" s="101" customFormat="1" ht="3.6" customHeight="1">
      <c r="A24" s="12"/>
      <c r="B24" s="11"/>
      <c r="C24" s="100"/>
      <c r="D24" s="102"/>
      <c r="E24" s="103"/>
      <c r="F24" s="103"/>
      <c r="G24" s="103"/>
      <c r="H24" s="103"/>
      <c r="I24" s="112"/>
      <c r="Q24" s="287"/>
    </row>
    <row r="25" spans="1:17" s="101" customFormat="1" ht="30" customHeight="1">
      <c r="A25" s="12"/>
      <c r="B25" s="11"/>
      <c r="C25" s="107"/>
      <c r="D25" s="105"/>
      <c r="E25" s="108"/>
      <c r="F25" s="119"/>
      <c r="G25" s="118"/>
      <c r="I25" s="112"/>
      <c r="Q25" s="287"/>
    </row>
    <row r="26" spans="1:17">
      <c r="C26" s="107"/>
      <c r="D26" s="105"/>
      <c r="E26" s="109" t="s">
        <v>137</v>
      </c>
      <c r="F26" s="47" t="s">
        <v>1554</v>
      </c>
      <c r="G26" s="118"/>
    </row>
    <row r="27" spans="1:17" s="101" customFormat="1" ht="3.6" customHeight="1">
      <c r="A27" s="12"/>
      <c r="B27" s="11"/>
      <c r="C27" s="107"/>
      <c r="D27" s="105"/>
      <c r="E27" s="109"/>
      <c r="F27" s="109"/>
      <c r="G27" s="109"/>
      <c r="I27" s="112"/>
      <c r="Q27" s="287"/>
    </row>
    <row r="28" spans="1:17" s="101" customFormat="1" ht="30" hidden="1" customHeight="1">
      <c r="A28" s="12"/>
      <c r="B28" s="11"/>
      <c r="C28" s="107"/>
      <c r="D28" s="105"/>
      <c r="E28" s="109"/>
      <c r="F28" s="109"/>
      <c r="G28" s="109"/>
      <c r="H28" s="109"/>
      <c r="I28" s="112"/>
      <c r="Q28" s="287"/>
    </row>
    <row r="29" spans="1:17" ht="19.5" hidden="1" customHeight="1">
      <c r="C29" s="107"/>
      <c r="D29" s="105"/>
      <c r="E29" s="109" t="s">
        <v>138</v>
      </c>
      <c r="F29" s="49"/>
      <c r="G29" s="118"/>
    </row>
    <row r="30" spans="1:17">
      <c r="C30" s="107"/>
      <c r="D30" s="105"/>
      <c r="E30" s="108" t="s">
        <v>4</v>
      </c>
      <c r="F30" s="47" t="s">
        <v>1555</v>
      </c>
      <c r="G30" s="118"/>
    </row>
    <row r="31" spans="1:17">
      <c r="C31" s="107"/>
      <c r="D31" s="105"/>
      <c r="E31" s="108" t="s">
        <v>5</v>
      </c>
      <c r="F31" s="47" t="s">
        <v>871</v>
      </c>
      <c r="G31" s="118"/>
      <c r="H31" s="14"/>
    </row>
    <row r="32" spans="1:17" ht="19.5" hidden="1" customHeight="1">
      <c r="C32" s="107"/>
      <c r="D32" s="105"/>
      <c r="E32" s="108" t="s">
        <v>134</v>
      </c>
      <c r="F32" s="49"/>
      <c r="G32" s="118"/>
      <c r="H32" s="14"/>
    </row>
    <row r="33" spans="1:17" s="101" customFormat="1" ht="9.9" customHeight="1">
      <c r="A33" s="104"/>
      <c r="B33" s="11"/>
      <c r="C33" s="100"/>
      <c r="D33" s="105"/>
      <c r="E33" s="103"/>
      <c r="F33" s="119"/>
      <c r="G33" s="117"/>
      <c r="I33" s="112"/>
      <c r="Q33" s="287"/>
    </row>
    <row r="34" spans="1:17" ht="19.5" customHeight="1">
      <c r="A34" s="15"/>
      <c r="B34" s="16"/>
      <c r="D34" s="42"/>
      <c r="E34" s="110" t="s">
        <v>116</v>
      </c>
      <c r="F34" s="47" t="s">
        <v>1847</v>
      </c>
      <c r="G34" s="117"/>
    </row>
    <row r="35" spans="1:17" ht="19.5" customHeight="1">
      <c r="A35" s="15"/>
      <c r="B35" s="16"/>
      <c r="D35" s="42"/>
      <c r="E35" s="110" t="s">
        <v>126</v>
      </c>
      <c r="F35" s="47" t="s">
        <v>1848</v>
      </c>
      <c r="G35" s="117"/>
    </row>
    <row r="36" spans="1:17" s="101" customFormat="1" ht="3" customHeight="1">
      <c r="A36" s="15"/>
      <c r="B36" s="16"/>
      <c r="C36" s="100"/>
      <c r="D36" s="42"/>
      <c r="E36" s="110"/>
      <c r="F36" s="110"/>
      <c r="G36" s="117"/>
      <c r="I36" s="112"/>
      <c r="Q36" s="287"/>
    </row>
    <row r="37" spans="1:17" s="101" customFormat="1" ht="19.5" customHeight="1">
      <c r="A37" s="12"/>
      <c r="B37" s="11"/>
      <c r="C37" s="100"/>
      <c r="E37" s="58"/>
      <c r="F37" s="117" t="s">
        <v>339</v>
      </c>
      <c r="G37" s="113"/>
      <c r="I37" s="112"/>
      <c r="Q37" s="287"/>
    </row>
    <row r="38" spans="1:17" ht="19.5" customHeight="1">
      <c r="E38" s="110" t="s">
        <v>21</v>
      </c>
      <c r="F38" s="47" t="s">
        <v>1849</v>
      </c>
    </row>
    <row r="39" spans="1:17" ht="19.5" customHeight="1">
      <c r="E39" s="110" t="s">
        <v>22</v>
      </c>
      <c r="F39" s="47" t="s">
        <v>1850</v>
      </c>
    </row>
    <row r="40" spans="1:17" ht="19.5" customHeight="1">
      <c r="E40" s="110" t="s">
        <v>28</v>
      </c>
      <c r="F40" s="47" t="s">
        <v>1851</v>
      </c>
    </row>
    <row r="41" spans="1:17" ht="19.5" customHeight="1">
      <c r="E41" s="110" t="s">
        <v>23</v>
      </c>
      <c r="F41" s="47" t="s">
        <v>1852</v>
      </c>
    </row>
    <row r="42" spans="1:17" ht="3.6" customHeight="1">
      <c r="E42" s="110"/>
      <c r="F42" s="42"/>
    </row>
    <row r="43" spans="1:17" ht="30" customHeight="1">
      <c r="E43" s="110"/>
      <c r="F43" s="42"/>
    </row>
    <row r="44" spans="1:17" ht="9.9" customHeight="1"/>
  </sheetData>
  <sheetProtection algorithmName="SHA-512" hashValue="zJ9EJGQzKnOyr+p7MNM9/wft/b6vYUVLmo6szmQF2eF5RQs+PuyHKByYKdDrkVamp/hmsi/RBk/v0YoMH9SO1g==" saltValue="aPVnNlekvhH2y57D9VHkjQ==" spinCount="100000" sheet="1" objects="1" scenarios="1" formatColumns="0" formatRows="0"/>
  <dataConsolidate leftLabels="1" link="1"/>
  <mergeCells count="1">
    <mergeCell ref="E5:F5"/>
  </mergeCells>
  <phoneticPr fontId="8" type="noConversion"/>
  <dataValidations xWindow="529" yWindow="632" count="8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3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2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data_type</formula1>
    </dataValidation>
    <dataValidation allowBlank="1" showInputMessage="1" showErrorMessage="1" errorTitle="Ошибка" error="Выберите значение из списка" prompt="Для выбора выполните двойной щелчок левой клавиши мыши по соответствующей ячейке" sqref="F16"/>
    <dataValidation type="whole" allowBlank="1" showInputMessage="1" showErrorMessage="1" errorTitle="Ошибка" error="Допускается ввод чисел от 2 до 99!" prompt="Введите число от 2 до 99" sqref="F17">
      <formula1>2</formula1>
      <formula2>99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F14"/>
    <dataValidation type="list" allowBlank="1" showInputMessage="1" showErrorMessage="1" errorTitle="Ошибка" error="Выберите значение из списка" prompt="Выберите значение из списка" sqref="F21">
      <formula1>QUARTER</formula1>
    </dataValidation>
    <dataValidation type="list" allowBlank="1" showInputMessage="1" showErrorMessage="1" sqref="F20">
      <formula1>"2013,2014,2015,2016,2017,2018"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2"/>
  <sheetViews>
    <sheetView showGridLines="0" zoomScaleNormal="100" workbookViewId="0"/>
  </sheetViews>
  <sheetFormatPr defaultColWidth="9.125" defaultRowHeight="11.4"/>
  <cols>
    <col min="1" max="1" width="9.125" style="59"/>
    <col min="2" max="2" width="30.375" style="59" customWidth="1"/>
    <col min="3" max="16384" width="9.125" style="59"/>
  </cols>
  <sheetData>
    <row r="1" spans="1:4">
      <c r="A1" s="59" t="s">
        <v>225</v>
      </c>
      <c r="B1" s="59" t="s">
        <v>222</v>
      </c>
      <c r="C1" s="59" t="s">
        <v>223</v>
      </c>
      <c r="D1" s="59" t="s">
        <v>224</v>
      </c>
    </row>
    <row r="2" spans="1:4">
      <c r="A2" s="59">
        <v>1</v>
      </c>
      <c r="B2" s="59" t="s">
        <v>1853</v>
      </c>
      <c r="C2" s="59" t="s">
        <v>1854</v>
      </c>
      <c r="D2" s="59" t="s">
        <v>1855</v>
      </c>
    </row>
  </sheetData>
  <dataConsolidate link="1"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59"/>
  </cols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5"/>
  <sheetViews>
    <sheetView showGridLines="0" workbookViewId="0"/>
  </sheetViews>
  <sheetFormatPr defaultRowHeight="11.4"/>
  <cols>
    <col min="2" max="2" width="66" customWidth="1"/>
  </cols>
  <sheetData>
    <row r="3" spans="2:2">
      <c r="B3" s="212" t="s">
        <v>1856</v>
      </c>
    </row>
    <row r="4" spans="2:2">
      <c r="B4" s="212" t="s">
        <v>333</v>
      </c>
    </row>
    <row r="5" spans="2:2">
      <c r="B5" t="s">
        <v>253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CHS">
    <tabColor rgb="FFFFCC99"/>
  </sheetPr>
  <dimension ref="A1"/>
  <sheetViews>
    <sheetView showGridLines="0" zoomScaleNormal="100" workbookViewId="0"/>
  </sheetViews>
  <sheetFormatPr defaultColWidth="9.125" defaultRowHeight="11.4"/>
  <cols>
    <col min="1" max="16384" width="9.125" style="123"/>
  </cols>
  <sheetData/>
  <sheetProtection formatColumns="0" formatRows="0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rgb="FFFFCC99"/>
  </sheetPr>
  <dimension ref="A1:C2"/>
  <sheetViews>
    <sheetView showGridLines="0" zoomScaleNormal="100" workbookViewId="0"/>
  </sheetViews>
  <sheetFormatPr defaultColWidth="9.125" defaultRowHeight="11.4"/>
  <cols>
    <col min="1" max="1" width="9.125" style="158"/>
    <col min="2" max="2" width="66.75" style="158" bestFit="1" customWidth="1"/>
    <col min="3" max="16384" width="9.125" style="158"/>
  </cols>
  <sheetData>
    <row r="1" spans="1:3">
      <c r="A1" s="158" t="s">
        <v>202</v>
      </c>
      <c r="B1" s="158" t="s">
        <v>203</v>
      </c>
      <c r="C1" s="158" t="s">
        <v>204</v>
      </c>
    </row>
    <row r="2" spans="1:3">
      <c r="A2" s="158">
        <v>64284612</v>
      </c>
      <c r="B2" s="158" t="s">
        <v>375</v>
      </c>
      <c r="C2" s="158" t="s">
        <v>364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9">
    <tabColor indexed="31"/>
    <pageSetUpPr fitToPage="1"/>
  </sheetPr>
  <dimension ref="A1:CE21"/>
  <sheetViews>
    <sheetView showGridLines="0" topLeftCell="C3" zoomScaleNormal="100" workbookViewId="0"/>
  </sheetViews>
  <sheetFormatPr defaultColWidth="9.125" defaultRowHeight="15"/>
  <cols>
    <col min="1" max="1" width="9.125" style="33" hidden="1" customWidth="1"/>
    <col min="2" max="2" width="9.125" style="18" hidden="1" customWidth="1"/>
    <col min="3" max="3" width="4.75" style="166" customWidth="1"/>
    <col min="4" max="4" width="6.25" style="18" customWidth="1"/>
    <col min="5" max="5" width="46.375" style="18" customWidth="1"/>
    <col min="6" max="6" width="3.75" style="18" customWidth="1"/>
    <col min="7" max="7" width="5.75" style="18" customWidth="1"/>
    <col min="8" max="8" width="41.375" style="18" bestFit="1" customWidth="1"/>
    <col min="9" max="9" width="3.75" style="18" customWidth="1"/>
    <col min="10" max="10" width="5.75" style="18" customWidth="1"/>
    <col min="11" max="11" width="32.625" style="18" customWidth="1"/>
    <col min="12" max="12" width="14.875" style="18" customWidth="1"/>
    <col min="13" max="13" width="3.75" style="167" customWidth="1"/>
    <col min="14" max="16" width="9.125" style="18"/>
    <col min="17" max="17" width="255.75" style="279" hidden="1" customWidth="1"/>
    <col min="18" max="20" width="9.125" style="18"/>
    <col min="21" max="21" width="9.125" style="289"/>
    <col min="22" max="16384" width="9.125" style="18"/>
  </cols>
  <sheetData>
    <row r="1" spans="1:83" s="167" customFormat="1" ht="16.5" hidden="1" customHeight="1">
      <c r="A1" s="33"/>
      <c r="B1" s="18"/>
      <c r="C1" s="166"/>
      <c r="D1" s="18"/>
      <c r="E1" s="18"/>
      <c r="F1" s="18"/>
      <c r="G1" s="18"/>
      <c r="H1" s="18"/>
      <c r="I1" s="18"/>
      <c r="J1" s="18"/>
      <c r="K1" s="18"/>
      <c r="L1" s="18"/>
      <c r="Q1" s="280"/>
      <c r="U1" s="289"/>
    </row>
    <row r="2" spans="1:83" s="167" customFormat="1" ht="16.5" hidden="1" customHeight="1">
      <c r="A2" s="33"/>
      <c r="B2" s="18"/>
      <c r="C2" s="166"/>
      <c r="D2" s="18"/>
      <c r="E2" s="18"/>
      <c r="F2" s="18"/>
      <c r="G2" s="18"/>
      <c r="H2" s="18"/>
      <c r="I2" s="18"/>
      <c r="J2" s="18"/>
      <c r="K2" s="18"/>
      <c r="L2" s="18"/>
      <c r="Q2" s="280"/>
      <c r="U2" s="289"/>
    </row>
    <row r="3" spans="1:83" s="167" customFormat="1" ht="10.5" customHeight="1">
      <c r="A3" s="33"/>
      <c r="B3" s="18"/>
      <c r="C3" s="40"/>
      <c r="D3" s="77"/>
      <c r="E3" s="77"/>
      <c r="F3" s="77"/>
      <c r="G3" s="77"/>
      <c r="H3" s="77"/>
      <c r="I3" s="77"/>
      <c r="J3" s="77"/>
      <c r="K3" s="77"/>
      <c r="L3" s="78"/>
      <c r="Q3" s="280"/>
      <c r="U3" s="289"/>
    </row>
    <row r="4" spans="1:83" s="167" customFormat="1" ht="14.25" customHeight="1">
      <c r="A4" s="33"/>
      <c r="B4" s="18"/>
      <c r="C4" s="40"/>
      <c r="D4" s="354" t="s">
        <v>328</v>
      </c>
      <c r="E4" s="354"/>
      <c r="F4" s="354"/>
      <c r="G4" s="354"/>
      <c r="H4" s="354"/>
      <c r="Q4" s="280"/>
      <c r="U4" s="289"/>
    </row>
    <row r="5" spans="1:83" s="167" customFormat="1" ht="18.75" customHeight="1">
      <c r="A5" s="33"/>
      <c r="B5" s="18"/>
      <c r="C5" s="40"/>
      <c r="D5" s="355" t="str">
        <f>IF(org=0,"Не определено",org)</f>
        <v>ООО "Нимфа"</v>
      </c>
      <c r="E5" s="355"/>
      <c r="F5" s="355"/>
      <c r="G5" s="355"/>
      <c r="H5" s="355"/>
      <c r="Q5" s="280"/>
      <c r="U5" s="289"/>
    </row>
    <row r="6" spans="1:83" s="167" customFormat="1" ht="3" customHeight="1">
      <c r="A6" s="33"/>
      <c r="B6" s="18"/>
      <c r="C6" s="40"/>
      <c r="D6" s="77"/>
      <c r="E6" s="77"/>
      <c r="F6" s="77"/>
      <c r="G6" s="77"/>
      <c r="H6" s="21"/>
      <c r="I6" s="21"/>
      <c r="J6" s="21"/>
      <c r="K6" s="21"/>
      <c r="L6" s="20"/>
      <c r="Q6" s="280"/>
      <c r="U6" s="289"/>
    </row>
    <row r="7" spans="1:83" s="167" customFormat="1" ht="20.100000000000001" hidden="1" customHeight="1">
      <c r="A7" s="183"/>
      <c r="B7" s="183"/>
      <c r="C7" s="40"/>
      <c r="D7" s="356"/>
      <c r="E7" s="356"/>
      <c r="F7" s="357" t="s">
        <v>18</v>
      </c>
      <c r="G7" s="357"/>
      <c r="H7" s="21"/>
      <c r="I7" s="21"/>
      <c r="J7" s="168"/>
      <c r="K7" s="169"/>
      <c r="L7" s="169"/>
      <c r="Q7" s="280"/>
      <c r="U7" s="289"/>
    </row>
    <row r="8" spans="1:83" ht="3" customHeight="1"/>
    <row r="9" spans="1:83" s="167" customFormat="1" ht="23.25" customHeight="1">
      <c r="A9" s="33"/>
      <c r="B9" s="18"/>
      <c r="C9" s="40"/>
      <c r="D9" s="360" t="s">
        <v>329</v>
      </c>
      <c r="E9" s="360"/>
      <c r="F9" s="360" t="s">
        <v>212</v>
      </c>
      <c r="G9" s="360"/>
      <c r="H9" s="360"/>
      <c r="I9" s="367" t="s">
        <v>213</v>
      </c>
      <c r="J9" s="367"/>
      <c r="K9" s="367"/>
      <c r="L9" s="367"/>
      <c r="Q9" s="280"/>
      <c r="U9" s="289"/>
    </row>
    <row r="10" spans="1:83" s="167" customFormat="1" ht="23.25" customHeight="1">
      <c r="A10" s="33"/>
      <c r="B10" s="18"/>
      <c r="C10" s="40"/>
      <c r="D10" s="310" t="s">
        <v>25</v>
      </c>
      <c r="E10" s="310" t="s">
        <v>220</v>
      </c>
      <c r="F10" s="358" t="s">
        <v>25</v>
      </c>
      <c r="G10" s="359"/>
      <c r="H10" s="191" t="s">
        <v>220</v>
      </c>
      <c r="I10" s="368" t="s">
        <v>25</v>
      </c>
      <c r="J10" s="368"/>
      <c r="K10" s="191" t="s">
        <v>220</v>
      </c>
      <c r="L10" s="191" t="s">
        <v>214</v>
      </c>
      <c r="Q10" s="280"/>
      <c r="U10" s="289"/>
    </row>
    <row r="11" spans="1:83" s="167" customFormat="1" ht="11.25" customHeight="1">
      <c r="A11" s="33"/>
      <c r="B11" s="18"/>
      <c r="C11" s="40"/>
      <c r="D11" s="79" t="s">
        <v>26</v>
      </c>
      <c r="E11" s="79" t="s">
        <v>0</v>
      </c>
      <c r="F11" s="361" t="s">
        <v>1</v>
      </c>
      <c r="G11" s="362"/>
      <c r="H11" s="79" t="s">
        <v>2</v>
      </c>
      <c r="I11" s="361" t="s">
        <v>12</v>
      </c>
      <c r="J11" s="362"/>
      <c r="K11" s="79" t="s">
        <v>13</v>
      </c>
      <c r="L11" s="79" t="s">
        <v>31</v>
      </c>
      <c r="Q11" s="280"/>
      <c r="U11" s="289"/>
    </row>
    <row r="12" spans="1:83" s="167" customFormat="1" ht="12.75" hidden="1" customHeight="1">
      <c r="A12" s="18"/>
      <c r="B12" s="18"/>
      <c r="C12" s="40"/>
      <c r="D12" s="218">
        <v>0</v>
      </c>
      <c r="E12" s="219"/>
      <c r="F12" s="214" t="s">
        <v>216</v>
      </c>
      <c r="G12" s="214"/>
      <c r="H12" s="220"/>
      <c r="I12" s="216" t="s">
        <v>216</v>
      </c>
      <c r="J12" s="214"/>
      <c r="K12" s="220"/>
      <c r="L12" s="221"/>
      <c r="Q12" s="280"/>
      <c r="U12" s="289"/>
    </row>
    <row r="13" spans="1:83" s="71" customFormat="1" ht="15" customHeight="1">
      <c r="A13" s="37"/>
      <c r="B13" s="196" t="s">
        <v>221</v>
      </c>
      <c r="C13" s="40"/>
      <c r="D13" s="360">
        <v>1</v>
      </c>
      <c r="E13" s="363" t="s">
        <v>1856</v>
      </c>
      <c r="F13" s="364" t="s">
        <v>216</v>
      </c>
      <c r="G13" s="360">
        <v>1</v>
      </c>
      <c r="H13" s="366" t="s">
        <v>1853</v>
      </c>
      <c r="I13" s="209" t="s">
        <v>216</v>
      </c>
      <c r="J13" s="313" t="s">
        <v>26</v>
      </c>
      <c r="K13" s="309" t="s">
        <v>1854</v>
      </c>
      <c r="L13" s="197" t="s">
        <v>1855</v>
      </c>
      <c r="M13" s="196"/>
      <c r="N13" s="196"/>
      <c r="O13" s="196"/>
      <c r="P13" s="196"/>
      <c r="Q13" s="279" t="s">
        <v>1856</v>
      </c>
      <c r="R13" s="196"/>
      <c r="S13" s="196"/>
      <c r="T13" s="196"/>
      <c r="U13" s="290"/>
      <c r="V13" s="196"/>
      <c r="W13" s="196"/>
      <c r="X13" s="196"/>
      <c r="Y13" s="130"/>
      <c r="Z13" s="130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</row>
    <row r="14" spans="1:83" s="71" customFormat="1" ht="15" customHeight="1">
      <c r="A14" s="37"/>
      <c r="B14" s="37"/>
      <c r="C14" s="76"/>
      <c r="D14" s="360"/>
      <c r="E14" s="363"/>
      <c r="F14" s="365"/>
      <c r="G14" s="360"/>
      <c r="H14" s="366"/>
      <c r="I14" s="192" t="s">
        <v>216</v>
      </c>
      <c r="J14" s="205"/>
      <c r="K14" s="222" t="s">
        <v>216</v>
      </c>
      <c r="L14" s="245"/>
      <c r="M14" s="196"/>
      <c r="N14" s="196"/>
      <c r="O14" s="196"/>
      <c r="P14" s="196"/>
      <c r="Q14" s="279"/>
      <c r="R14" s="196"/>
      <c r="S14" s="196"/>
      <c r="T14" s="196"/>
      <c r="U14" s="290"/>
      <c r="V14" s="196"/>
      <c r="W14" s="196"/>
      <c r="X14" s="196"/>
      <c r="Y14" s="130"/>
      <c r="Z14" s="130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</row>
    <row r="15" spans="1:83" s="71" customFormat="1" ht="15" customHeight="1">
      <c r="A15" s="37"/>
      <c r="B15" s="37"/>
      <c r="C15" s="76"/>
      <c r="D15" s="360"/>
      <c r="E15" s="363"/>
      <c r="F15" s="192" t="s">
        <v>216</v>
      </c>
      <c r="G15" s="205"/>
      <c r="H15" s="222" t="s">
        <v>216</v>
      </c>
      <c r="I15" s="244" t="s">
        <v>216</v>
      </c>
      <c r="J15" s="244"/>
      <c r="K15" s="244"/>
      <c r="L15" s="245"/>
      <c r="M15" s="196"/>
      <c r="N15" s="196"/>
      <c r="O15" s="196"/>
      <c r="P15" s="196"/>
      <c r="Q15" s="279"/>
      <c r="R15" s="196"/>
      <c r="S15" s="196"/>
      <c r="T15" s="196"/>
      <c r="U15" s="290"/>
      <c r="V15" s="196"/>
      <c r="W15" s="196"/>
      <c r="X15" s="196"/>
      <c r="Y15" s="130"/>
      <c r="Z15" s="130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</row>
    <row r="16" spans="1:83" s="167" customFormat="1" ht="15" customHeight="1">
      <c r="A16" s="18"/>
      <c r="B16" s="18" t="s">
        <v>251</v>
      </c>
      <c r="C16" s="40"/>
      <c r="D16" s="192"/>
      <c r="E16" s="199" t="s">
        <v>216</v>
      </c>
      <c r="F16" s="194" t="s">
        <v>216</v>
      </c>
      <c r="G16" s="194"/>
      <c r="H16" s="194"/>
      <c r="I16" s="194" t="s">
        <v>216</v>
      </c>
      <c r="J16" s="194"/>
      <c r="K16" s="194"/>
      <c r="L16" s="195"/>
      <c r="Q16" s="280" t="s">
        <v>330</v>
      </c>
      <c r="U16" s="289"/>
    </row>
    <row r="17" spans="1:21" s="167" customFormat="1" ht="21" customHeight="1">
      <c r="A17" s="33"/>
      <c r="B17" s="18"/>
      <c r="C17" s="166"/>
      <c r="D17" s="284"/>
      <c r="E17" s="284"/>
      <c r="F17" s="284"/>
      <c r="G17" s="284"/>
      <c r="H17" s="284"/>
      <c r="I17" s="284"/>
      <c r="J17" s="284"/>
      <c r="K17" s="284"/>
      <c r="L17" s="284"/>
      <c r="Q17" s="280"/>
      <c r="U17" s="289"/>
    </row>
    <row r="18" spans="1:21" s="167" customFormat="1">
      <c r="A18" s="33"/>
      <c r="B18" s="18"/>
      <c r="C18" s="166"/>
      <c r="D18" s="18"/>
      <c r="E18" s="18"/>
      <c r="F18" s="18"/>
      <c r="G18" s="18"/>
      <c r="H18" s="18"/>
      <c r="I18" s="18"/>
      <c r="J18" s="18"/>
      <c r="K18" s="18"/>
      <c r="L18" s="18"/>
      <c r="Q18" s="280"/>
      <c r="U18" s="289"/>
    </row>
    <row r="19" spans="1:21" s="167" customFormat="1" ht="0.75" customHeight="1">
      <c r="A19" s="33"/>
      <c r="B19" s="18"/>
      <c r="C19" s="166"/>
      <c r="D19" s="18"/>
      <c r="E19" s="18"/>
      <c r="F19" s="18"/>
      <c r="G19" s="18"/>
      <c r="H19" s="18"/>
      <c r="I19" s="18"/>
      <c r="J19" s="18"/>
      <c r="K19" s="18"/>
      <c r="L19" s="18"/>
      <c r="Q19" s="280"/>
      <c r="U19" s="289"/>
    </row>
    <row r="20" spans="1:21" s="171" customFormat="1">
      <c r="A20" s="170"/>
      <c r="C20" s="172"/>
      <c r="D20" s="184"/>
      <c r="E20" s="184"/>
      <c r="Q20" s="281"/>
      <c r="U20" s="289"/>
    </row>
    <row r="21" spans="1:21" s="171" customFormat="1">
      <c r="A21" s="170"/>
      <c r="C21" s="172"/>
      <c r="D21" s="184"/>
      <c r="E21" s="184"/>
      <c r="Q21" s="281"/>
      <c r="U21" s="289"/>
    </row>
  </sheetData>
  <sheetProtection algorithmName="SHA-512" hashValue="50ppMmICPXbvCfZW1+UMOkc05boL07/GjoycKa1rhfosKH7bYfFO/cupqhPAl3J925CntgslU3KOfv0xD/zEkw==" saltValue="q8OKkmp1ckX3NMLHrhFN1g==" spinCount="100000" sheet="1" objects="1" scenarios="1" formatColumns="0" formatRows="0"/>
  <mergeCells count="16">
    <mergeCell ref="I11:J11"/>
    <mergeCell ref="D9:E9"/>
    <mergeCell ref="D13:D15"/>
    <mergeCell ref="E13:E15"/>
    <mergeCell ref="F13:F14"/>
    <mergeCell ref="G13:G14"/>
    <mergeCell ref="H13:H14"/>
    <mergeCell ref="F11:G11"/>
    <mergeCell ref="I9:L9"/>
    <mergeCell ref="I10:J10"/>
    <mergeCell ref="D4:H4"/>
    <mergeCell ref="D5:H5"/>
    <mergeCell ref="D7:E7"/>
    <mergeCell ref="F7:G7"/>
    <mergeCell ref="F10:G10"/>
    <mergeCell ref="F9:H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</sheetPr>
  <dimension ref="A1:AL27"/>
  <sheetViews>
    <sheetView showGridLines="0" topLeftCell="C3" zoomScaleNormal="100" workbookViewId="0"/>
  </sheetViews>
  <sheetFormatPr defaultColWidth="9.125" defaultRowHeight="15"/>
  <cols>
    <col min="1" max="1" width="6.375" style="229" hidden="1" customWidth="1"/>
    <col min="2" max="2" width="2" style="229" hidden="1" customWidth="1"/>
    <col min="3" max="3" width="4.75" style="229" customWidth="1"/>
    <col min="4" max="4" width="4.25" style="229" customWidth="1"/>
    <col min="5" max="5" width="45" style="229" customWidth="1"/>
    <col min="6" max="6" width="6.375" style="229" bestFit="1" customWidth="1"/>
    <col min="7" max="7" width="4.375" style="229" customWidth="1"/>
    <col min="8" max="8" width="5.625" style="229" customWidth="1"/>
    <col min="9" max="9" width="52.875" style="229" customWidth="1"/>
    <col min="10" max="10" width="7" style="229" bestFit="1" customWidth="1"/>
    <col min="11" max="11" width="3.75" style="229" bestFit="1" customWidth="1"/>
    <col min="12" max="12" width="6.25" style="229" bestFit="1" customWidth="1"/>
    <col min="13" max="13" width="56.375" style="229" bestFit="1" customWidth="1"/>
    <col min="14" max="15" width="9.125" style="230"/>
    <col min="16" max="16" width="9.125" style="291"/>
    <col min="17" max="38" width="9.125" style="230"/>
    <col min="39" max="16384" width="9.125" style="229"/>
  </cols>
  <sheetData>
    <row r="1" spans="1:38" hidden="1"/>
    <row r="2" spans="1:38" hidden="1"/>
    <row r="3" spans="1:38" ht="10.5" customHeight="1"/>
    <row r="4" spans="1:38" ht="27" customHeight="1">
      <c r="A4" s="231"/>
      <c r="B4" s="231"/>
      <c r="D4" s="371" t="s">
        <v>340</v>
      </c>
      <c r="E4" s="372"/>
      <c r="F4" s="372"/>
      <c r="G4" s="372"/>
      <c r="H4" s="372"/>
      <c r="I4" s="373"/>
      <c r="J4" s="230"/>
      <c r="K4" s="230"/>
      <c r="L4" s="230"/>
      <c r="M4" s="230"/>
    </row>
    <row r="5" spans="1:38" s="233" customFormat="1" ht="15.6">
      <c r="A5" s="231"/>
      <c r="B5" s="231"/>
      <c r="C5" s="231"/>
      <c r="D5" s="374" t="str">
        <f>IF(org=0,"Не определено",org)</f>
        <v>ООО "Нимфа"</v>
      </c>
      <c r="E5" s="375"/>
      <c r="F5" s="375"/>
      <c r="G5" s="375"/>
      <c r="H5" s="375"/>
      <c r="I5" s="376"/>
      <c r="J5" s="232"/>
      <c r="K5" s="232"/>
      <c r="L5" s="232"/>
      <c r="M5" s="232"/>
      <c r="N5" s="232"/>
      <c r="O5" s="232"/>
      <c r="P5" s="29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</row>
    <row r="6" spans="1:38" s="234" customFormat="1" ht="3" customHeight="1">
      <c r="A6" s="379"/>
      <c r="B6" s="379"/>
      <c r="C6" s="379"/>
      <c r="D6" s="379"/>
      <c r="E6" s="379"/>
      <c r="F6" s="379"/>
      <c r="G6" s="57"/>
      <c r="H6" s="57"/>
      <c r="I6" s="57"/>
      <c r="J6" s="57"/>
      <c r="K6" s="57"/>
      <c r="N6" s="235"/>
      <c r="O6" s="235"/>
      <c r="P6" s="293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</row>
    <row r="7" spans="1:38" ht="3.75" customHeight="1">
      <c r="A7" s="379"/>
      <c r="B7" s="379"/>
      <c r="C7" s="379"/>
      <c r="D7" s="379"/>
      <c r="E7" s="379"/>
      <c r="F7" s="379"/>
    </row>
    <row r="8" spans="1:38" ht="0.15" customHeight="1">
      <c r="B8" s="378"/>
      <c r="C8" s="378"/>
      <c r="D8" s="378"/>
      <c r="E8" s="377"/>
      <c r="F8" s="377"/>
    </row>
    <row r="9" spans="1:38" ht="0.15" customHeight="1">
      <c r="B9" s="378"/>
      <c r="C9" s="378"/>
      <c r="D9" s="378"/>
      <c r="E9" s="377"/>
      <c r="F9" s="377"/>
    </row>
    <row r="10" spans="1:38" ht="0.15" customHeight="1">
      <c r="B10" s="378"/>
      <c r="C10" s="378"/>
      <c r="D10" s="378"/>
      <c r="E10" s="377"/>
      <c r="F10" s="377"/>
    </row>
    <row r="11" spans="1:38" ht="6" hidden="1" customHeight="1">
      <c r="B11" s="378"/>
      <c r="C11" s="378"/>
      <c r="D11" s="378"/>
      <c r="E11" s="377"/>
      <c r="F11" s="377"/>
    </row>
    <row r="12" spans="1:38" ht="20.25" hidden="1" customHeight="1">
      <c r="A12" s="176"/>
      <c r="B12" s="378"/>
      <c r="C12" s="378"/>
      <c r="D12" s="378"/>
      <c r="E12" s="311"/>
      <c r="F12" s="176"/>
      <c r="G12" s="311"/>
      <c r="H12" s="311"/>
      <c r="I12" s="176"/>
      <c r="J12" s="176"/>
      <c r="K12" s="311"/>
    </row>
    <row r="13" spans="1:38" ht="20.25" hidden="1" customHeight="1">
      <c r="B13" s="378"/>
      <c r="C13" s="378"/>
      <c r="D13" s="378"/>
      <c r="E13" s="311"/>
      <c r="F13" s="312"/>
      <c r="G13" s="176"/>
      <c r="H13" s="176"/>
      <c r="I13" s="176"/>
      <c r="J13" s="176"/>
      <c r="K13" s="311"/>
    </row>
    <row r="14" spans="1:38" ht="6" hidden="1" customHeight="1">
      <c r="B14" s="380"/>
      <c r="C14" s="380"/>
      <c r="D14" s="380"/>
      <c r="E14" s="178"/>
      <c r="F14" s="176"/>
      <c r="G14" s="176"/>
      <c r="H14" s="176"/>
      <c r="I14" s="176"/>
      <c r="J14" s="176"/>
      <c r="K14" s="311"/>
    </row>
    <row r="15" spans="1:38" ht="3" customHeight="1"/>
    <row r="16" spans="1:38" ht="0.15" customHeight="1"/>
    <row r="17" spans="1:38" s="233" customFormat="1" ht="0.15" customHeight="1">
      <c r="A17" s="236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4"/>
      <c r="N17" s="232"/>
      <c r="O17" s="232"/>
      <c r="P17" s="29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</row>
    <row r="18" spans="1:38" ht="23.25" customHeight="1">
      <c r="A18" s="369"/>
      <c r="B18" s="176"/>
      <c r="C18" s="176"/>
      <c r="D18" s="370" t="s">
        <v>134</v>
      </c>
      <c r="E18" s="370"/>
      <c r="F18" s="384" t="s">
        <v>331</v>
      </c>
      <c r="G18" s="384"/>
      <c r="H18" s="384"/>
      <c r="I18" s="384"/>
      <c r="J18" s="384" t="s">
        <v>341</v>
      </c>
      <c r="K18" s="384"/>
      <c r="L18" s="384"/>
      <c r="M18" s="384"/>
    </row>
    <row r="19" spans="1:38" ht="23.25" customHeight="1">
      <c r="A19" s="369"/>
      <c r="B19" s="179"/>
      <c r="C19" s="180"/>
      <c r="D19" s="314" t="s">
        <v>25</v>
      </c>
      <c r="E19" s="314" t="s">
        <v>220</v>
      </c>
      <c r="F19" s="314" t="s">
        <v>215</v>
      </c>
      <c r="G19" s="387" t="s">
        <v>25</v>
      </c>
      <c r="H19" s="388"/>
      <c r="I19" s="314" t="s">
        <v>220</v>
      </c>
      <c r="J19" s="314" t="s">
        <v>215</v>
      </c>
      <c r="K19" s="387" t="s">
        <v>25</v>
      </c>
      <c r="L19" s="388"/>
      <c r="M19" s="314" t="s">
        <v>220</v>
      </c>
    </row>
    <row r="20" spans="1:38" s="182" customFormat="1" ht="14.25" customHeight="1">
      <c r="A20" s="79"/>
      <c r="B20" s="79"/>
      <c r="C20" s="79"/>
      <c r="D20" s="203" t="s">
        <v>26</v>
      </c>
      <c r="E20" s="203" t="s">
        <v>0</v>
      </c>
      <c r="F20" s="203" t="s">
        <v>1</v>
      </c>
      <c r="G20" s="361" t="s">
        <v>2</v>
      </c>
      <c r="H20" s="362"/>
      <c r="I20" s="203" t="s">
        <v>12</v>
      </c>
      <c r="J20" s="203" t="s">
        <v>13</v>
      </c>
      <c r="K20" s="361" t="s">
        <v>31</v>
      </c>
      <c r="L20" s="362"/>
      <c r="M20" s="203" t="s">
        <v>32</v>
      </c>
      <c r="N20" s="201"/>
      <c r="O20" s="230"/>
      <c r="P20" s="294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</row>
    <row r="21" spans="1:38" hidden="1">
      <c r="A21" s="237"/>
      <c r="B21" s="181"/>
      <c r="C21" s="181"/>
      <c r="D21" s="213"/>
      <c r="E21" s="214"/>
      <c r="F21" s="215"/>
      <c r="G21" s="214"/>
      <c r="H21" s="214"/>
      <c r="I21" s="215"/>
      <c r="J21" s="215"/>
      <c r="K21" s="216"/>
      <c r="L21" s="214"/>
      <c r="M21" s="217"/>
    </row>
    <row r="22" spans="1:38" s="173" customFormat="1" ht="15" customHeight="1">
      <c r="A22" s="59"/>
      <c r="B22" s="59"/>
      <c r="C22" s="40"/>
      <c r="D22" s="383" t="s">
        <v>26</v>
      </c>
      <c r="E22" s="381" t="s">
        <v>378</v>
      </c>
      <c r="F22" s="382" t="s">
        <v>19</v>
      </c>
      <c r="G22" s="364"/>
      <c r="H22" s="360">
        <v>1</v>
      </c>
      <c r="I22" s="385"/>
      <c r="J22" s="382" t="s">
        <v>19</v>
      </c>
      <c r="K22" s="209" t="s">
        <v>216</v>
      </c>
      <c r="L22" s="313" t="s">
        <v>26</v>
      </c>
      <c r="M22" s="226" t="s">
        <v>216</v>
      </c>
      <c r="N22" s="174"/>
      <c r="O22" s="174"/>
      <c r="P22" s="295"/>
      <c r="Q22" s="174"/>
      <c r="R22" s="174"/>
      <c r="S22" s="174"/>
      <c r="T22" s="174"/>
      <c r="U22" s="174"/>
      <c r="V22" s="174"/>
      <c r="W22" s="174"/>
      <c r="X22" s="174">
        <v>64235585</v>
      </c>
      <c r="Y22" s="174" t="s">
        <v>217</v>
      </c>
      <c r="Z22" s="174">
        <v>1705000</v>
      </c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</row>
    <row r="23" spans="1:38" s="173" customFormat="1" ht="15" customHeight="1">
      <c r="A23" s="59"/>
      <c r="B23" s="59"/>
      <c r="C23" s="76"/>
      <c r="D23" s="383"/>
      <c r="E23" s="381"/>
      <c r="F23" s="382"/>
      <c r="G23" s="365"/>
      <c r="H23" s="360"/>
      <c r="I23" s="386"/>
      <c r="J23" s="382"/>
      <c r="K23" s="192" t="s">
        <v>216</v>
      </c>
      <c r="L23" s="205"/>
      <c r="M23" s="225" t="s">
        <v>216</v>
      </c>
      <c r="N23" s="174"/>
      <c r="O23" s="174"/>
      <c r="P23" s="295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</row>
    <row r="24" spans="1:38" s="173" customFormat="1" ht="15" customHeight="1">
      <c r="A24" s="59"/>
      <c r="B24" s="59"/>
      <c r="C24" s="76"/>
      <c r="D24" s="383"/>
      <c r="E24" s="381"/>
      <c r="F24" s="382"/>
      <c r="G24" s="192"/>
      <c r="H24" s="205"/>
      <c r="I24" s="199" t="s">
        <v>216</v>
      </c>
      <c r="J24" s="205"/>
      <c r="K24" s="205" t="s">
        <v>216</v>
      </c>
      <c r="L24" s="205"/>
      <c r="M24" s="206"/>
      <c r="N24" s="174"/>
      <c r="O24" s="174"/>
      <c r="P24" s="295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</row>
    <row r="25" spans="1:38" ht="15" customHeight="1">
      <c r="A25" s="238"/>
      <c r="B25" s="207"/>
      <c r="C25" s="357"/>
      <c r="D25" s="192"/>
      <c r="E25" s="193" t="s">
        <v>216</v>
      </c>
      <c r="F25" s="205"/>
      <c r="G25" s="205"/>
      <c r="H25" s="205"/>
      <c r="I25" s="205"/>
      <c r="J25" s="205"/>
      <c r="K25" s="205" t="s">
        <v>216</v>
      </c>
      <c r="L25" s="205"/>
      <c r="M25" s="206"/>
    </row>
    <row r="26" spans="1:38" ht="15" customHeight="1">
      <c r="C26" s="357"/>
      <c r="D26" s="242"/>
      <c r="E26" s="242"/>
      <c r="F26" s="242"/>
      <c r="G26" s="242"/>
      <c r="H26" s="242"/>
      <c r="I26" s="242"/>
      <c r="J26" s="242"/>
      <c r="K26" s="242" t="s">
        <v>216</v>
      </c>
      <c r="L26" s="242"/>
      <c r="M26" s="242"/>
    </row>
    <row r="27" spans="1:38" ht="37.5" customHeight="1"/>
  </sheetData>
  <sheetProtection algorithmName="SHA-512" hashValue="VzhU61DZ3kUeHb0zWCBOrbRevQ7lRLqZDYEOl0XDjA74KZzLfLvPNhzJTG+NJizp/BYRhoNTS1cBRKEK+bYMPA==" saltValue="qFzglu3p99WJ+AOFkRF0RA==" spinCount="100000" sheet="1" objects="1" scenarios="1" formatColumns="0" formatRows="0"/>
  <dataConsolidate link="1"/>
  <mergeCells count="30">
    <mergeCell ref="J22:J23"/>
    <mergeCell ref="J18:M18"/>
    <mergeCell ref="G20:H20"/>
    <mergeCell ref="K20:L20"/>
    <mergeCell ref="K19:L19"/>
    <mergeCell ref="G19:H19"/>
    <mergeCell ref="C25:C26"/>
    <mergeCell ref="B12:D12"/>
    <mergeCell ref="B13:D13"/>
    <mergeCell ref="E22:E24"/>
    <mergeCell ref="F22:F24"/>
    <mergeCell ref="D22:D24"/>
    <mergeCell ref="F18:I18"/>
    <mergeCell ref="G22:G23"/>
    <mergeCell ref="H22:H23"/>
    <mergeCell ref="I22:I23"/>
    <mergeCell ref="A18:A19"/>
    <mergeCell ref="D18:E18"/>
    <mergeCell ref="D4:I4"/>
    <mergeCell ref="D5:I5"/>
    <mergeCell ref="E8:F8"/>
    <mergeCell ref="B9:D9"/>
    <mergeCell ref="A6:F7"/>
    <mergeCell ref="B8:D8"/>
    <mergeCell ref="E9:F9"/>
    <mergeCell ref="B10:D10"/>
    <mergeCell ref="E10:F10"/>
    <mergeCell ref="B14:D14"/>
    <mergeCell ref="E11:F11"/>
    <mergeCell ref="B11:D11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  <dataValidation type="textLength" operator="lessThan" allowBlank="1" showInputMessage="1" showErrorMessage="1" error="Допускается ввод не более 900 символов!" sqref="M22">
      <formula1>900</formula1>
    </dataValidation>
    <dataValidation type="list" showInputMessage="1" showErrorMessage="1" errorTitle="Ошибка" error="Выберите значение из списка" prompt="Выберите значение из списка" sqref="I22">
      <formula1>DESCRIPTION_TERRITORY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1"/>
    <pageSetUpPr fitToPage="1"/>
  </sheetPr>
  <dimension ref="A1:U16"/>
  <sheetViews>
    <sheetView showGridLines="0" topLeftCell="C3" zoomScaleNormal="100" workbookViewId="0"/>
  </sheetViews>
  <sheetFormatPr defaultColWidth="10.625" defaultRowHeight="15"/>
  <cols>
    <col min="1" max="1" width="9.125" style="33" hidden="1" customWidth="1"/>
    <col min="2" max="2" width="9.125" style="18" hidden="1" customWidth="1"/>
    <col min="3" max="3" width="4.75" style="38" customWidth="1"/>
    <col min="4" max="4" width="6.25" style="18" customWidth="1"/>
    <col min="5" max="5" width="36.75" style="18" customWidth="1"/>
    <col min="6" max="6" width="9.625" style="18" customWidth="1"/>
    <col min="7" max="7" width="3.75" style="262" customWidth="1"/>
    <col min="8" max="8" width="3.75" style="18" bestFit="1" customWidth="1"/>
    <col min="9" max="9" width="21.75" style="18" customWidth="1"/>
    <col min="10" max="10" width="32.375" style="18" customWidth="1"/>
    <col min="11" max="11" width="10.625" style="196"/>
    <col min="12" max="20" width="10.625" style="18"/>
    <col min="21" max="21" width="10.625" style="289"/>
    <col min="22" max="16384" width="10.625" style="18"/>
  </cols>
  <sheetData>
    <row r="1" spans="1:21" s="196" customFormat="1" ht="15" hidden="1" customHeight="1">
      <c r="C1" s="256"/>
      <c r="G1" s="261"/>
      <c r="J1" s="196">
        <v>4</v>
      </c>
      <c r="U1" s="290"/>
    </row>
    <row r="2" spans="1:21" s="196" customFormat="1" ht="15" hidden="1" customHeight="1">
      <c r="C2" s="256"/>
      <c r="G2" s="261"/>
      <c r="U2" s="290"/>
    </row>
    <row r="3" spans="1:21" ht="11.25" customHeight="1">
      <c r="C3" s="76"/>
      <c r="D3" s="77"/>
      <c r="E3" s="77"/>
      <c r="F3" s="77"/>
      <c r="G3" s="249"/>
      <c r="H3" s="77"/>
      <c r="I3" s="77"/>
      <c r="J3" s="77"/>
    </row>
    <row r="4" spans="1:21" ht="36.75" customHeight="1">
      <c r="C4" s="76"/>
      <c r="D4" s="390" t="s">
        <v>340</v>
      </c>
      <c r="E4" s="390"/>
      <c r="F4" s="390"/>
      <c r="G4" s="390"/>
      <c r="H4" s="390"/>
      <c r="I4" s="390"/>
      <c r="J4" s="390"/>
      <c r="K4" s="264"/>
    </row>
    <row r="5" spans="1:21" ht="15" customHeight="1">
      <c r="C5" s="76"/>
      <c r="D5" s="392" t="str">
        <f>IF(org=0,"Не определено",org)</f>
        <v>ООО "Нимфа"</v>
      </c>
      <c r="E5" s="392"/>
      <c r="F5" s="392"/>
      <c r="G5" s="392"/>
      <c r="H5" s="392"/>
      <c r="I5" s="392"/>
      <c r="J5" s="392"/>
      <c r="K5" s="264"/>
    </row>
    <row r="6" spans="1:21" ht="11.25" customHeight="1">
      <c r="C6" s="76"/>
      <c r="D6" s="77"/>
      <c r="E6" s="77"/>
      <c r="F6" s="77"/>
      <c r="G6" s="249"/>
      <c r="H6" s="77"/>
      <c r="I6" s="77"/>
      <c r="J6" s="77"/>
    </row>
    <row r="7" spans="1:21" ht="103.05" customHeight="1">
      <c r="C7" s="76"/>
      <c r="D7" s="360" t="s">
        <v>25</v>
      </c>
      <c r="E7" s="397" t="s">
        <v>238</v>
      </c>
      <c r="F7" s="397" t="s">
        <v>234</v>
      </c>
      <c r="G7" s="398" t="s">
        <v>285</v>
      </c>
      <c r="H7" s="399" t="s">
        <v>25</v>
      </c>
      <c r="I7" s="389" t="s">
        <v>1857</v>
      </c>
      <c r="J7" s="389"/>
      <c r="K7" s="265"/>
    </row>
    <row r="8" spans="1:21" ht="21" customHeight="1">
      <c r="C8" s="76"/>
      <c r="D8" s="360"/>
      <c r="E8" s="397"/>
      <c r="F8" s="397"/>
      <c r="G8" s="398"/>
      <c r="H8" s="400"/>
      <c r="I8" s="318" t="s">
        <v>288</v>
      </c>
      <c r="J8" s="318" t="s">
        <v>29</v>
      </c>
      <c r="K8" s="265"/>
    </row>
    <row r="9" spans="1:21" ht="11.25" customHeight="1">
      <c r="C9" s="76"/>
      <c r="D9" s="79" t="s">
        <v>26</v>
      </c>
      <c r="E9" s="79" t="s">
        <v>0</v>
      </c>
      <c r="F9" s="79" t="s">
        <v>1</v>
      </c>
      <c r="G9" s="263"/>
      <c r="H9" s="253"/>
      <c r="I9" s="258" t="str">
        <f>J1&amp;".1"</f>
        <v>4.1</v>
      </c>
      <c r="J9" s="258" t="str">
        <f>J1&amp;".2"</f>
        <v>4.2</v>
      </c>
      <c r="K9" s="265"/>
    </row>
    <row r="10" spans="1:21" ht="15" customHeight="1">
      <c r="A10" s="18"/>
      <c r="C10" s="40"/>
      <c r="D10" s="308">
        <v>1</v>
      </c>
      <c r="E10" s="251" t="s">
        <v>236</v>
      </c>
      <c r="F10" s="308" t="s">
        <v>235</v>
      </c>
      <c r="G10" s="259"/>
      <c r="H10" s="316"/>
      <c r="I10" s="228">
        <v>0</v>
      </c>
      <c r="J10" s="267"/>
      <c r="K10" s="265"/>
    </row>
    <row r="11" spans="1:21" ht="15" customHeight="1">
      <c r="A11" s="18"/>
      <c r="C11" s="40"/>
      <c r="D11" s="308">
        <v>2</v>
      </c>
      <c r="E11" s="315" t="s">
        <v>237</v>
      </c>
      <c r="F11" s="308" t="s">
        <v>235</v>
      </c>
      <c r="G11" s="260"/>
      <c r="H11" s="317"/>
      <c r="I11" s="228">
        <v>0</v>
      </c>
      <c r="J11" s="267"/>
      <c r="K11" s="265"/>
    </row>
    <row r="12" spans="1:21" ht="22.95" customHeight="1">
      <c r="A12" s="18"/>
      <c r="C12" s="40"/>
      <c r="D12" s="308">
        <v>3</v>
      </c>
      <c r="E12" s="315" t="s">
        <v>289</v>
      </c>
      <c r="F12" s="308" t="s">
        <v>235</v>
      </c>
      <c r="G12" s="260"/>
      <c r="H12" s="320"/>
      <c r="I12" s="228">
        <v>0</v>
      </c>
      <c r="J12" s="267"/>
      <c r="K12" s="265"/>
    </row>
    <row r="13" spans="1:21" ht="22.05" customHeight="1">
      <c r="A13" s="18"/>
      <c r="C13" s="40"/>
      <c r="D13" s="360">
        <v>4</v>
      </c>
      <c r="E13" s="393" t="s">
        <v>343</v>
      </c>
      <c r="F13" s="360" t="s">
        <v>86</v>
      </c>
      <c r="G13" s="394"/>
      <c r="H13" s="395">
        <v>1</v>
      </c>
      <c r="I13" s="391" t="s">
        <v>1860</v>
      </c>
      <c r="J13" s="391"/>
      <c r="K13" s="265"/>
    </row>
    <row r="14" spans="1:21" ht="15" customHeight="1">
      <c r="A14" s="18"/>
      <c r="C14" s="40"/>
      <c r="D14" s="360"/>
      <c r="E14" s="393"/>
      <c r="F14" s="360"/>
      <c r="G14" s="394"/>
      <c r="H14" s="396"/>
      <c r="I14" s="303">
        <v>0.01</v>
      </c>
      <c r="J14" s="267"/>
      <c r="K14" s="265"/>
    </row>
    <row r="15" spans="1:21" ht="15" customHeight="1">
      <c r="A15" s="18"/>
      <c r="C15" s="180"/>
      <c r="D15" s="360"/>
      <c r="E15" s="393"/>
      <c r="F15" s="360"/>
      <c r="G15" s="255"/>
      <c r="H15" s="248"/>
      <c r="I15" s="257" t="s">
        <v>342</v>
      </c>
      <c r="J15" s="285"/>
      <c r="K15" s="265"/>
    </row>
    <row r="16" spans="1:21">
      <c r="D16" s="77"/>
      <c r="E16" s="249"/>
      <c r="F16" s="77"/>
      <c r="G16" s="249"/>
      <c r="H16" s="77"/>
      <c r="I16" s="77"/>
      <c r="J16" s="77"/>
    </row>
  </sheetData>
  <sheetProtection algorithmName="SHA-512" hashValue="KDCS3fU3IREvk8NkBy/UZjeHYEjJwU4kQPV0b5GartbzlU5352fFzyPtMG1aXu0rgDLgAv7fw1qK7tndG+aHOA==" saltValue="j+vmV9a/qgKXr2u3HrHejw==" spinCount="100000" sheet="1" objects="1" scenarios="1" formatColumns="0" formatRows="0"/>
  <mergeCells count="14">
    <mergeCell ref="I7:J7"/>
    <mergeCell ref="D4:J4"/>
    <mergeCell ref="I13:J13"/>
    <mergeCell ref="D5:J5"/>
    <mergeCell ref="D13:D15"/>
    <mergeCell ref="E13:E15"/>
    <mergeCell ref="F13:F15"/>
    <mergeCell ref="G13:G14"/>
    <mergeCell ref="H13:H14"/>
    <mergeCell ref="D7:D8"/>
    <mergeCell ref="E7:E8"/>
    <mergeCell ref="F7:F8"/>
    <mergeCell ref="G7:G8"/>
    <mergeCell ref="H7:H8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J10:J12 I13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0 E7"/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93" fitToHeight="0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  <pageSetUpPr fitToPage="1"/>
  </sheetPr>
  <dimension ref="A1:M12"/>
  <sheetViews>
    <sheetView showGridLines="0" topLeftCell="C4" zoomScaleNormal="100" workbookViewId="0"/>
  </sheetViews>
  <sheetFormatPr defaultColWidth="9.125" defaultRowHeight="15"/>
  <cols>
    <col min="1" max="1" width="9.125" style="80" hidden="1" customWidth="1"/>
    <col min="2" max="2" width="9.125" style="81" hidden="1" customWidth="1"/>
    <col min="3" max="3" width="3.75" style="82" customWidth="1"/>
    <col min="4" max="4" width="7" style="81" customWidth="1"/>
    <col min="5" max="5" width="90.625" style="81" customWidth="1"/>
    <col min="6" max="6" width="17.375" style="81" customWidth="1"/>
    <col min="7" max="8" width="47.75" style="81" customWidth="1"/>
    <col min="9" max="9" width="9" style="81" customWidth="1"/>
    <col min="10" max="12" width="9.125" style="81"/>
    <col min="13" max="13" width="9.125" style="296"/>
    <col min="14" max="16384" width="9.125" style="81"/>
  </cols>
  <sheetData>
    <row r="1" spans="1:13" hidden="1"/>
    <row r="2" spans="1:13" hidden="1"/>
    <row r="3" spans="1:13" hidden="1"/>
    <row r="4" spans="1:13" ht="10.5" customHeight="1"/>
    <row r="5" spans="1:13" s="37" customFormat="1" ht="30" customHeight="1">
      <c r="A5" s="33"/>
      <c r="C5" s="76"/>
      <c r="D5" s="404" t="s">
        <v>334</v>
      </c>
      <c r="E5" s="404"/>
      <c r="F5" s="57"/>
      <c r="G5" s="57"/>
      <c r="H5" s="57"/>
      <c r="I5" s="57"/>
      <c r="M5" s="297"/>
    </row>
    <row r="6" spans="1:13" s="37" customFormat="1" ht="15" customHeight="1">
      <c r="A6" s="33"/>
      <c r="C6" s="76"/>
      <c r="D6" s="405" t="str">
        <f>IF(org=0,"Не определено",org)</f>
        <v>ООО "Нимфа"</v>
      </c>
      <c r="E6" s="405"/>
      <c r="F6" s="57"/>
      <c r="G6" s="57"/>
      <c r="H6" s="57"/>
      <c r="I6" s="57"/>
      <c r="M6" s="297"/>
    </row>
    <row r="7" spans="1:13" ht="6.9" customHeight="1">
      <c r="D7" s="83"/>
      <c r="E7" s="83"/>
      <c r="G7" s="83"/>
      <c r="H7" s="83"/>
    </row>
    <row r="8" spans="1:13" ht="15" customHeight="1">
      <c r="D8" s="401" t="s">
        <v>25</v>
      </c>
      <c r="E8" s="402" t="s">
        <v>335</v>
      </c>
      <c r="F8" s="403" t="s">
        <v>325</v>
      </c>
      <c r="G8" s="403"/>
      <c r="H8" s="403"/>
    </row>
    <row r="9" spans="1:13" ht="45" customHeight="1">
      <c r="D9" s="401"/>
      <c r="E9" s="402"/>
      <c r="F9" s="269" t="s">
        <v>143</v>
      </c>
      <c r="G9" s="269" t="s">
        <v>293</v>
      </c>
      <c r="H9" s="269" t="s">
        <v>294</v>
      </c>
    </row>
    <row r="10" spans="1:13">
      <c r="D10" s="79" t="s">
        <v>26</v>
      </c>
      <c r="E10" s="79" t="s">
        <v>0</v>
      </c>
      <c r="F10" s="79" t="s">
        <v>1</v>
      </c>
      <c r="G10" s="79" t="s">
        <v>2</v>
      </c>
      <c r="H10" s="79" t="s">
        <v>12</v>
      </c>
    </row>
    <row r="11" spans="1:13" ht="57" customHeight="1">
      <c r="D11" s="319">
        <v>1</v>
      </c>
      <c r="E11" s="270" t="s">
        <v>349</v>
      </c>
      <c r="F11" s="271" t="s">
        <v>1863</v>
      </c>
      <c r="G11" s="273" t="s">
        <v>1861</v>
      </c>
      <c r="H11" s="273" t="s">
        <v>1862</v>
      </c>
    </row>
    <row r="12" spans="1:13" ht="15" customHeight="1">
      <c r="D12" s="96"/>
      <c r="E12" s="97" t="s">
        <v>336</v>
      </c>
      <c r="F12" s="98"/>
      <c r="G12" s="98"/>
      <c r="H12" s="99"/>
    </row>
  </sheetData>
  <sheetProtection algorithmName="SHA-512" hashValue="BA7cyHhkRXGKCMjo+aBR7t8hry52/7HZ9al/jipQ1PyX2xxefx2vGKbmvJ7hbLWrIDvMzHEVOViAQsTAg44g3A==" saltValue="odQiCoTgl4spvLuYiXlOSg==" spinCount="100000" sheet="1" objects="1" scenarios="1" formatColumns="0" formatRows="0"/>
  <mergeCells count="5">
    <mergeCell ref="D8:D9"/>
    <mergeCell ref="E8:E9"/>
    <mergeCell ref="F8:H8"/>
    <mergeCell ref="D5:E5"/>
    <mergeCell ref="D6:E6"/>
  </mergeCells>
  <phoneticPr fontId="8" type="noConversion"/>
  <hyperlinks>
    <hyperlink ref="G11" location="'Публикация в других источниках'!$G$11" tooltip="Кликните по гиперссылке, чтобы перейти по ней или отредактировать её" display="http://ooonimfa.ru/"/>
    <hyperlink ref="H11" location="'Публикация в других источниках'!$H$11" tooltip="Кликните по гиперссылке, чтобы перейти по ней или отредактировать её" display="http://ooonimfa.ru/abonentam/raskrytie-informatsii"/>
  </hyperlink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U16"/>
  <sheetViews>
    <sheetView showGridLines="0" topLeftCell="C6" zoomScaleNormal="100" workbookViewId="0"/>
  </sheetViews>
  <sheetFormatPr defaultColWidth="9.125" defaultRowHeight="15"/>
  <cols>
    <col min="1" max="2" width="9.125" style="7" hidden="1" customWidth="1"/>
    <col min="3" max="3" width="3.75" style="43" customWidth="1"/>
    <col min="4" max="4" width="6.25" style="7" customWidth="1"/>
    <col min="5" max="5" width="73.75" style="7" customWidth="1"/>
    <col min="6" max="20" width="9.125" style="7"/>
    <col min="21" max="21" width="9.125" style="299"/>
    <col min="22" max="16384" width="9.125" style="7"/>
  </cols>
  <sheetData>
    <row r="1" spans="3:21" s="85" customFormat="1" hidden="1">
      <c r="C1" s="84"/>
      <c r="U1" s="298"/>
    </row>
    <row r="2" spans="3:21" s="85" customFormat="1" hidden="1">
      <c r="C2" s="84"/>
      <c r="U2" s="298"/>
    </row>
    <row r="3" spans="3:21" s="85" customFormat="1" hidden="1">
      <c r="C3" s="84"/>
      <c r="U3" s="298"/>
    </row>
    <row r="4" spans="3:21" s="85" customFormat="1" hidden="1">
      <c r="C4" s="84"/>
      <c r="U4" s="298"/>
    </row>
    <row r="5" spans="3:21" s="85" customFormat="1" hidden="1">
      <c r="C5" s="84"/>
      <c r="U5" s="298"/>
    </row>
    <row r="6" spans="3:21" s="85" customFormat="1" ht="10.5" customHeight="1">
      <c r="C6" s="86"/>
      <c r="D6" s="87"/>
      <c r="E6" s="87"/>
      <c r="U6" s="298"/>
    </row>
    <row r="7" spans="3:21" s="85" customFormat="1" ht="20.100000000000001" customHeight="1">
      <c r="C7" s="86"/>
      <c r="D7" s="406" t="s">
        <v>239</v>
      </c>
      <c r="E7" s="406"/>
      <c r="U7" s="298"/>
    </row>
    <row r="8" spans="3:21" s="85" customFormat="1" ht="15" customHeight="1">
      <c r="C8" s="86"/>
      <c r="D8" s="405" t="str">
        <f>IF(org=0,"Не определено",org)</f>
        <v>ООО "Нимфа"</v>
      </c>
      <c r="E8" s="405"/>
      <c r="U8" s="298"/>
    </row>
    <row r="9" spans="3:21" s="85" customFormat="1" ht="6.9" customHeight="1">
      <c r="C9" s="86"/>
      <c r="D9" s="87"/>
      <c r="E9" s="87"/>
      <c r="U9" s="298"/>
    </row>
    <row r="10" spans="3:21" s="85" customFormat="1" ht="22.5" customHeight="1">
      <c r="C10" s="86"/>
      <c r="D10" s="51" t="s">
        <v>25</v>
      </c>
      <c r="E10" s="50" t="s">
        <v>144</v>
      </c>
      <c r="U10" s="298"/>
    </row>
    <row r="11" spans="3:21" s="85" customFormat="1" ht="11.25" customHeight="1">
      <c r="C11" s="86"/>
      <c r="D11" s="79" t="s">
        <v>26</v>
      </c>
      <c r="E11" s="79" t="s">
        <v>0</v>
      </c>
      <c r="U11" s="298"/>
    </row>
    <row r="12" spans="3:21" s="85" customFormat="1" ht="15" hidden="1" customHeight="1">
      <c r="C12" s="86"/>
      <c r="D12" s="88">
        <v>0</v>
      </c>
      <c r="E12" s="52"/>
      <c r="U12" s="298"/>
    </row>
    <row r="13" spans="3:21" s="85" customFormat="1" ht="14.1" customHeight="1">
      <c r="C13" s="89"/>
      <c r="D13" s="88">
        <v>1</v>
      </c>
      <c r="E13" s="53"/>
      <c r="U13" s="298"/>
    </row>
    <row r="14" spans="3:21" s="85" customFormat="1" ht="15" customHeight="1">
      <c r="C14" s="86"/>
      <c r="D14" s="94"/>
      <c r="E14" s="95" t="s">
        <v>295</v>
      </c>
      <c r="U14" s="298"/>
    </row>
    <row r="15" spans="3:21" s="85" customFormat="1" ht="11.25" customHeight="1">
      <c r="C15" s="84"/>
      <c r="U15" s="298"/>
    </row>
    <row r="16" spans="3:21" s="85" customFormat="1">
      <c r="C16" s="84"/>
      <c r="D16" s="162"/>
      <c r="E16" s="90"/>
      <c r="F16" s="90"/>
      <c r="G16" s="91"/>
      <c r="H16" s="91"/>
      <c r="I16" s="91"/>
      <c r="U16" s="298"/>
    </row>
  </sheetData>
  <sheetProtection algorithmName="SHA-512" hashValue="P/8ID7ED3VkfYQgNLgVZShdCxQfcklIJHb1JiI5+BpctJ1ZJDVyF5OxttnvkpB1FtuH+kgDojq+clqd/a8XZtA==" saltValue="3coNLt9E6sRq7MEMzXhvJA==" spinCount="100000" sheet="1" objects="1" scenarios="1" formatColumns="0" formatRows="0"/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hyperlinks>
    <hyperlink ref="H11" location="'Ссылки на публикации'!$H$11" tooltip="Кликните по гиперссылке, чтобы перейти на сайт организации или отредактировать её" display="апренрнер"/>
    <hyperlink ref="I11" location="'Ссылки на публикации'!$I$11" tooltip="Кликните по гиперссылке, чтобы перейти на сайт организации или отредактировать её" display="екркерекрер"/>
    <hyperlink ref="H13" location="'Ссылки на публикации'!$H$13" tooltip="Кликните по гиперссылке, чтобы перейти на сайт организации или отредактировать её" display="керкеркерр"/>
    <hyperlink ref="I13" location="'Ссылки на публикации'!$I$13" tooltip="Кликните по гиперссылке, чтобы перейти на сайт организации или отредактировать её" display="керкеркркеркер"/>
  </hyperlink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181</vt:i4>
      </vt:variant>
    </vt:vector>
  </HeadingPairs>
  <TitlesOfParts>
    <vt:vector size="189" baseType="lpstr">
      <vt:lpstr>Инструкция</vt:lpstr>
      <vt:lpstr>Титульный</vt:lpstr>
      <vt:lpstr>Территории</vt:lpstr>
      <vt:lpstr>Дифференциация</vt:lpstr>
      <vt:lpstr>Доступ к товарам и услугам</vt:lpstr>
      <vt:lpstr>Публикация в других источниках</vt:lpstr>
      <vt:lpstr>Комментарии</vt:lpstr>
      <vt:lpstr>Проверка</vt:lpstr>
      <vt:lpstr>activity</vt:lpstr>
      <vt:lpstr>availability_price</vt:lpstr>
      <vt:lpstr>checkDEfCell_List09</vt:lpstr>
      <vt:lpstr>chkGetUpdatesValue</vt:lpstr>
      <vt:lpstr>chkNoUpdatesValue</vt:lpstr>
      <vt:lpstr>code</vt:lpstr>
      <vt:lpstr>copy_f_quart</vt:lpstr>
      <vt:lpstr>copy_f_year</vt:lpstr>
      <vt:lpstr>count_refusal</vt:lpstr>
      <vt:lpstr>CURRENT_DATE</vt:lpstr>
      <vt:lpstr>data_type</vt:lpstr>
      <vt:lpstr>DATA_URL</vt:lpstr>
      <vt:lpstr>DESCRIPTION_TERRITORY</vt:lpstr>
      <vt:lpstr>diff_tariff</vt:lpstr>
      <vt:lpstr>DocProp_TemplateCode</vt:lpstr>
      <vt:lpstr>DocProp_Version</vt:lpstr>
      <vt:lpstr>et_Comm</vt:lpstr>
      <vt:lpstr>et_hor_List01_2</vt:lpstr>
      <vt:lpstr>et_List02</vt:lpstr>
      <vt:lpstr>et_List03</vt:lpstr>
      <vt:lpstr>et_List07_01</vt:lpstr>
      <vt:lpstr>et_List07_04</vt:lpstr>
      <vt:lpstr>et_List07_05</vt:lpstr>
      <vt:lpstr>et_List09_0</vt:lpstr>
      <vt:lpstr>et_List09_1</vt:lpstr>
      <vt:lpstr>et_List09_2</vt:lpstr>
      <vt:lpstr>et_ver_List01_1</vt:lpstr>
      <vt:lpstr>f_quart</vt:lpstr>
      <vt:lpstr>f_year</vt:lpstr>
      <vt:lpstr>fil</vt:lpstr>
      <vt:lpstr>fil_flag</vt:lpstr>
      <vt:lpstr>FirstLine</vt:lpstr>
      <vt:lpstr>FLAG_AUTOFILL_PRICE</vt:lpstr>
      <vt:lpstr>FLAG_BUH_BAL</vt:lpstr>
      <vt:lpstr>FLAG_DATA_ORG</vt:lpstr>
      <vt:lpstr>FLAG_INTERNET_MR_MO</vt:lpstr>
      <vt:lpstr>FLAG_LINK_DOC</vt:lpstr>
      <vt:lpstr>FLAG_MR_MO</vt:lpstr>
      <vt:lpstr>FLAG_NAME_OF_TARIFF</vt:lpstr>
      <vt:lpstr>FLAG_OPEN_UVED</vt:lpstr>
      <vt:lpstr>FLAG_PART_OF_REV</vt:lpstr>
      <vt:lpstr>FLAG_PRINT_FORM</vt:lpstr>
      <vt:lpstr>FLAG_PRINT_TEMP</vt:lpstr>
      <vt:lpstr>flag_publication</vt:lpstr>
      <vt:lpstr>FLAG_REF</vt:lpstr>
      <vt:lpstr>flag_refusal</vt:lpstr>
      <vt:lpstr>FLAG_TYPE_OF_REP</vt:lpstr>
      <vt:lpstr>form_type</vt:lpstr>
      <vt:lpstr>form_up_date</vt:lpstr>
      <vt:lpstr>gblnRefreshPForms</vt:lpstr>
      <vt:lpstr>Info_ChngExcludeHelp_1</vt:lpstr>
      <vt:lpstr>Info_DiffExcludeHelp_1</vt:lpstr>
      <vt:lpstr>Info_DiffExcludeHelp_2</vt:lpstr>
      <vt:lpstr>Info_DiffExcludeHelp_3</vt:lpstr>
      <vt:lpstr>Info_DiffExcludeHelp_4</vt:lpstr>
      <vt:lpstr>Info_FilFlag</vt:lpstr>
      <vt:lpstr>Info_NoUpdates</vt:lpstr>
      <vt:lpstr>Info_PokExcludeHelp_1</vt:lpstr>
      <vt:lpstr>Info_PubExcludeHelp_1</vt:lpstr>
      <vt:lpstr>Info_PubExcludeHelp_2</vt:lpstr>
      <vt:lpstr>Info_PubExcludeHelp_3</vt:lpstr>
      <vt:lpstr>Info_PublicationDate</vt:lpstr>
      <vt:lpstr>Info_PublicationScreen</vt:lpstr>
      <vt:lpstr>Info_PublicationWeb</vt:lpstr>
      <vt:lpstr>Info_TerExcludeHelp_1</vt:lpstr>
      <vt:lpstr>Info_TerExcludeHelp_2</vt:lpstr>
      <vt:lpstr>Info_TitleExcludeHelp_1</vt:lpstr>
      <vt:lpstr>Info_TitleExcludeHelp_2</vt:lpstr>
      <vt:lpstr>Info_TitleExcludeHelp_3</vt:lpstr>
      <vt:lpstr>Info_TitleExcludeHelp_4</vt:lpstr>
      <vt:lpstr>Info_TitleExcludeHelp_5</vt:lpstr>
      <vt:lpstr>Info_TitleExcludeHelp_6</vt:lpstr>
      <vt:lpstr>Info_TitleExcludeHelp_7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instr_hyp1</vt:lpstr>
      <vt:lpstr>instr_hyp2</vt:lpstr>
      <vt:lpstr>Instruction_region</vt:lpstr>
      <vt:lpstr>kind_of_activity</vt:lpstr>
      <vt:lpstr>kind_of_publication</vt:lpstr>
      <vt:lpstr>kind_of_unit</vt:lpstr>
      <vt:lpstr>kpp</vt:lpstr>
      <vt:lpstr>LINK_RANGE</vt:lpstr>
      <vt:lpstr>LIST_MR_MO_OKTMO</vt:lpstr>
      <vt:lpstr>list_of_tariff</vt:lpstr>
      <vt:lpstr>List00_checkFill</vt:lpstr>
      <vt:lpstr>List00_Fill</vt:lpstr>
      <vt:lpstr>List00_Print</vt:lpstr>
      <vt:lpstr>List01_CheckC</vt:lpstr>
      <vt:lpstr>List01_Name</vt:lpstr>
      <vt:lpstr>List01_Num</vt:lpstr>
      <vt:lpstr>List01_p1</vt:lpstr>
      <vt:lpstr>List01_p2</vt:lpstr>
      <vt:lpstr>List01_p3</vt:lpstr>
      <vt:lpstr>List01_p4</vt:lpstr>
      <vt:lpstr>List01_reserve</vt:lpstr>
      <vt:lpstr>List01_reserve_num</vt:lpstr>
      <vt:lpstr>List02_CheckC</vt:lpstr>
      <vt:lpstr>List02_DatePub</vt:lpstr>
      <vt:lpstr>List02_InetPub</vt:lpstr>
      <vt:lpstr>List02_WebPub</vt:lpstr>
      <vt:lpstr>List03_CheckC</vt:lpstr>
      <vt:lpstr>List07_ActivityID</vt:lpstr>
      <vt:lpstr>List07_CheckC</vt:lpstr>
      <vt:lpstr>List07_fieldMarker</vt:lpstr>
      <vt:lpstr>List07_Fill</vt:lpstr>
      <vt:lpstr>List09_CheckC</vt:lpstr>
      <vt:lpstr>logical</vt:lpstr>
      <vt:lpstr>mail</vt:lpstr>
      <vt:lpstr>mo_List09</vt:lpstr>
      <vt:lpstr>MONTH</vt:lpstr>
      <vt:lpstr>mr_id</vt:lpstr>
      <vt:lpstr>mr_list</vt:lpstr>
      <vt:lpstr>mr_List09</vt:lpstr>
      <vt:lpstr>note_sct</vt:lpstr>
      <vt:lpstr>note_ter</vt:lpstr>
      <vt:lpstr>num_of_cst</vt:lpstr>
      <vt:lpstr>org</vt:lpstr>
      <vt:lpstr>Org_Address</vt:lpstr>
      <vt:lpstr>ORG_END_DATE</vt:lpstr>
      <vt:lpstr>Org_main</vt:lpstr>
      <vt:lpstr>Org_otv_lico</vt:lpstr>
      <vt:lpstr>ORG_START_DATE</vt:lpstr>
      <vt:lpstr>pDel_Comm</vt:lpstr>
      <vt:lpstr>pDel_List01_2</vt:lpstr>
      <vt:lpstr>pDel_List02</vt:lpstr>
      <vt:lpstr>pDel_List03</vt:lpstr>
      <vt:lpstr>pDel_List09_0</vt:lpstr>
      <vt:lpstr>pDel_List09_1</vt:lpstr>
      <vt:lpstr>pDel_List09_2</vt:lpstr>
      <vt:lpstr>pDel_modList01_2</vt:lpstr>
      <vt:lpstr>pDelList07_01</vt:lpstr>
      <vt:lpstr>pDelList07_04</vt:lpstr>
      <vt:lpstr>pDelList07_05</vt:lpstr>
      <vt:lpstr>pIns_Comm</vt:lpstr>
      <vt:lpstr>pIns_List01_1</vt:lpstr>
      <vt:lpstr>pIns_List01_2</vt:lpstr>
      <vt:lpstr>pIns_List02</vt:lpstr>
      <vt:lpstr>pIns_List03</vt:lpstr>
      <vt:lpstr>pIns_List07_01</vt:lpstr>
      <vt:lpstr>pIns_List07_04</vt:lpstr>
      <vt:lpstr>pIns_List07_05</vt:lpstr>
      <vt:lpstr>pIns_List09_0</vt:lpstr>
      <vt:lpstr>pIns_modList01_1</vt:lpstr>
      <vt:lpstr>pIns_modList01_2</vt:lpstr>
      <vt:lpstr>pIns_modList02</vt:lpstr>
      <vt:lpstr>pIns_modList03</vt:lpstr>
      <vt:lpstr>pIns_modList09_0</vt:lpstr>
      <vt:lpstr>Print_form</vt:lpstr>
      <vt:lpstr>QUARTER</vt:lpstr>
      <vt:lpstr>REESTR_LINK_RANGE</vt:lpstr>
      <vt:lpstr>REESTR_ORG_RANGE</vt:lpstr>
      <vt:lpstr>REESTR_VED_RANGE</vt:lpstr>
      <vt:lpstr>REGION</vt:lpstr>
      <vt:lpstr>region_name</vt:lpstr>
      <vt:lpstr>ruk_fio</vt:lpstr>
      <vt:lpstr>SETTINGS_RANGE</vt:lpstr>
      <vt:lpstr>strPublication</vt:lpstr>
      <vt:lpstr>sys_id</vt:lpstr>
      <vt:lpstr>TECH_ORG_ID</vt:lpstr>
      <vt:lpstr>ter_List09</vt:lpstr>
      <vt:lpstr>terCopy_List09</vt:lpstr>
      <vt:lpstr>TSphere</vt:lpstr>
      <vt:lpstr>TSphere_full</vt:lpstr>
      <vt:lpstr>TSphere_trans</vt:lpstr>
      <vt:lpstr>UpdStatus</vt:lpstr>
      <vt:lpstr>VDET_END_DATE</vt:lpstr>
      <vt:lpstr>VDET_START_DATE</vt:lpstr>
      <vt:lpstr>VERS_TEMP</vt:lpstr>
      <vt:lpstr>version</vt:lpstr>
      <vt:lpstr>Y_N_List07_01</vt:lpstr>
      <vt:lpstr>Y_N_List07_02</vt:lpstr>
      <vt:lpstr>Y_N_List07_05</vt:lpstr>
      <vt:lpstr>year_list</vt:lpstr>
    </vt:vector>
  </TitlesOfParts>
  <Company>РОИВ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title>
  <dc:subjec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subject>
  <dc:creator>Infernus</dc:creator>
  <cp:lastModifiedBy>Александр Гаврюшов</cp:lastModifiedBy>
  <dcterms:created xsi:type="dcterms:W3CDTF">2014-08-18T08:57:48Z</dcterms:created>
  <dcterms:modified xsi:type="dcterms:W3CDTF">2018-10-19T09:38:28Z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1.1.1</vt:lpwstr>
  </property>
  <property fmtid="{D5CDD505-2E9C-101B-9397-08002B2CF9AE}" pid="3" name="TemplateOperationMode">
    <vt:i4>3</vt:i4>
  </property>
  <property fmtid="{D5CDD505-2E9C-101B-9397-08002B2CF9AE}" pid="4" name="Version">
    <vt:lpwstr>JKH.OPEN.INFO.QUARTER.HVS.6</vt:lpwstr>
  </property>
  <property fmtid="{D5CDD505-2E9C-101B-9397-08002B2CF9AE}" pid="5" name="keywords">
    <vt:lpwstr/>
  </property>
  <property fmtid="{D5CDD505-2E9C-101B-9397-08002B2CF9AE}" pid="6" name="Periodicity">
    <vt:lpwstr>QUAR</vt:lpwstr>
  </property>
  <property fmtid="{D5CDD505-2E9C-101B-9397-08002B2CF9AE}" pid="7" name="TypePlanning">
    <vt:lpwstr>FACT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